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PRESUPUESTO OFICIAL" sheetId="1" r:id="rId1"/>
  </sheets>
  <externalReferences>
    <externalReference r:id="rId2"/>
  </externalReferences>
  <definedNames>
    <definedName name="_xlnm.Print_Area" localSheetId="0">'PRESUPUESTO OFICIAL'!$A$1:$E$41</definedName>
    <definedName name="Excel_BuiltIn_Print_Area" localSheetId="0">'PRESUPUESTO OFICIAL'!$B$1:$B$41</definedName>
    <definedName name="Excel_BuiltIn_Print_Titles" localSheetId="0">'PRESUPUESTO OFICIAL'!$B$1:$B$2</definedName>
    <definedName name="Excel_BuiltIn_Print_Titles_1_1" localSheetId="0">'PRESUPUESTO OFICIAL'!$B$1:$B$2</definedName>
    <definedName name="_xlnm.Print_Titles" localSheetId="0">'PRESUPUESTO OFICIAL'!$1:$2</definedName>
  </definedNames>
  <calcPr calcId="124519"/>
</workbook>
</file>

<file path=xl/calcChain.xml><?xml version="1.0" encoding="utf-8"?>
<calcChain xmlns="http://schemas.openxmlformats.org/spreadsheetml/2006/main">
  <c r="E40" i="1"/>
  <c r="D39"/>
  <c r="E39" s="1"/>
  <c r="D38"/>
  <c r="E38" s="1"/>
  <c r="D37"/>
  <c r="E37" s="1"/>
  <c r="E36"/>
  <c r="D36"/>
  <c r="D35"/>
  <c r="E35" s="1"/>
  <c r="D34"/>
  <c r="E34" s="1"/>
  <c r="D33"/>
  <c r="E33" s="1"/>
  <c r="E32"/>
  <c r="D32"/>
  <c r="D31"/>
  <c r="E31" s="1"/>
  <c r="D30"/>
  <c r="E30" s="1"/>
  <c r="D29"/>
  <c r="E29" s="1"/>
  <c r="E28"/>
  <c r="D28"/>
  <c r="D27"/>
  <c r="E27" s="1"/>
  <c r="D26"/>
  <c r="E26" s="1"/>
  <c r="D25"/>
  <c r="E25" s="1"/>
  <c r="E24"/>
  <c r="D24"/>
  <c r="D23"/>
  <c r="E23" s="1"/>
  <c r="D22"/>
  <c r="E22" s="1"/>
  <c r="E21"/>
  <c r="D20"/>
  <c r="E20" s="1"/>
  <c r="D19"/>
  <c r="E19" s="1"/>
  <c r="D18"/>
  <c r="E18" s="1"/>
  <c r="D17"/>
  <c r="E17" s="1"/>
  <c r="D16"/>
  <c r="E16" s="1"/>
  <c r="E15"/>
  <c r="D15"/>
  <c r="D14"/>
  <c r="E14" s="1"/>
  <c r="D13"/>
  <c r="E13" s="1"/>
  <c r="D12"/>
  <c r="E12" s="1"/>
  <c r="E11"/>
  <c r="E10"/>
  <c r="D9"/>
  <c r="C9"/>
  <c r="D8"/>
  <c r="E8" s="1"/>
  <c r="D7"/>
  <c r="E7" s="1"/>
  <c r="D6"/>
  <c r="E6" s="1"/>
  <c r="E5"/>
  <c r="D5"/>
  <c r="D4"/>
  <c r="E4" s="1"/>
  <c r="E3"/>
  <c r="D3"/>
  <c r="E9" l="1"/>
  <c r="E41" s="1"/>
</calcChain>
</file>

<file path=xl/sharedStrings.xml><?xml version="1.0" encoding="utf-8"?>
<sst xmlns="http://schemas.openxmlformats.org/spreadsheetml/2006/main" count="45" uniqueCount="45">
  <si>
    <t>PRESUPUESTO OFICIAL LICITACIÓN  ARTÍCULOS DE LIMPIEZA 2018 PODER JUDICIAL DE SANTA FE</t>
  </si>
  <si>
    <t>Renglón</t>
  </si>
  <si>
    <t>Detalle del Producto</t>
  </si>
  <si>
    <t>Cantidad</t>
  </si>
  <si>
    <t>Precio Unit.</t>
  </si>
  <si>
    <t>Precio Total</t>
  </si>
  <si>
    <t>AGUA LAVANDINA ENVASE 1 LITRO (concentración mínima 25g/litro)</t>
  </si>
  <si>
    <t>BALDE PLASTICO de 10 litros</t>
  </si>
  <si>
    <t>CERA P/ PISOS DE MADERA (ENV 4L) EN ENVASES DE LATA</t>
  </si>
  <si>
    <t>DESINFECTANTE ESPECIAL CONCENTRADO ANTIBACTERIANO AEROSOL EN ENVASE DE 350cc</t>
  </si>
  <si>
    <t>DETERGENTE EN ENVASES DE 750/1000 cc.</t>
  </si>
  <si>
    <t>ESCOBA DE PAJA PESADA</t>
  </si>
  <si>
    <t>ESCOBILLON DE PLÁSTICO DE 40 CM (SIN PALO)</t>
  </si>
  <si>
    <t>ESCURRIDOR / SECADOR DOBLE GOMA ARMAZÓN DE PLÁSTICO DE 30CM</t>
  </si>
  <si>
    <t>ESCURRIDOR / SECADOR DOBLE GOMA ARMAZÓN DE PLÁSTICO DE 40CM</t>
  </si>
  <si>
    <t>ESPONJA DE BRONCE DORADA</t>
  </si>
  <si>
    <t xml:space="preserve">FIBRA ESPONJA ABRASIVA </t>
  </si>
  <si>
    <t>TRAPOS TIPO FRANELA O GAMUZA TRIPLE FRIZADO DE 45 cm x 50 cm aproximadamente</t>
  </si>
  <si>
    <t>GUANTES DE LATEX AFELPADOS MEDIANOS</t>
  </si>
  <si>
    <t>GUANTES DE LATEX AFELPADOS GRANDE</t>
  </si>
  <si>
    <t>INSECTICIDA (AEROSOL) mata moscas y mosquitos de 220 grs. o 360 grs.</t>
  </si>
  <si>
    <t>JABON DE LAVAR PURO (NEUTRO) EN PANES DE 400 grs.</t>
  </si>
  <si>
    <t>JABON DE TOCADOR DE 130 GRS. aproximadamente</t>
  </si>
  <si>
    <t>LAMPAZO DE ALGODON (MECHUDO DE BARRIDO) PESADO CON PALO</t>
  </si>
  <si>
    <t>LIMPIADOR DESINFECTANTE (ENV 1L)</t>
  </si>
  <si>
    <t>LUSTRAMUEBLES EN AEROSOL</t>
  </si>
  <si>
    <t>PALOS P/ ESCURRIDOR, ESCOBILLON, ETC A ROSCA DE MADERA 1,50 mt</t>
  </si>
  <si>
    <t>PALOS P/ ESCURRIDOR, ESCOBILLON, ETC A ROSCA DE MADERA 2,00 mt</t>
  </si>
  <si>
    <t>PAPEL HIGIENICO EN ROLLOS CLÁSICO (Mínimo de 30 mts. Hoja simple)</t>
  </si>
  <si>
    <t>PAPEL HIGIENICO INTERCALADO (TIPO VALOT) para recarga de dispenser en paquetes de 400 unidades c/u</t>
  </si>
  <si>
    <t>PAPEL HIGIÉNICO JUMBO 300 m por 9,5 cm cada uno (cono chico)</t>
  </si>
  <si>
    <t>PAPEL PARA COCINA (EN ROLLOS) mínimo 60 paños de 22 x 19 cm cada rollo</t>
  </si>
  <si>
    <t>PASACERAS DE PLÁSTICO (SIN PALO)</t>
  </si>
  <si>
    <t>PLUMERO PARA TECHOS (SIN PALO)</t>
  </si>
  <si>
    <t>REPASADORES DE 50 cm x 35 cm mínimamente</t>
  </si>
  <si>
    <t>JABÓN PARA EL LAVADO DE MANOS EN BIDONES DE 5 litros</t>
  </si>
  <si>
    <t>TOALLA PARA MANOS EN ROLLOS COLOR EXTRA-BLANCO DOBLE HOJA DE 19 x 25 cm PARA RECARGA DE DISPENSER</t>
  </si>
  <si>
    <t>TOALLA DE PAPEL DOBLADAS (TIPO VALOT) para recarga dispenser paquetes de 250 unidades de 20,5 cm x 24 cm c/u</t>
  </si>
  <si>
    <t>TRAPOS DE PISO GRANDES  (de 60 x 60 cm aproximadamente)</t>
  </si>
  <si>
    <t>TRAPO REJILLA DOBLE (LIVIANA de 40 x 45 cm aproximadamente)</t>
  </si>
  <si>
    <t>LÍQUIDO LIMPIAVIDRIOS (BIDON 5 LITROS)</t>
  </si>
  <si>
    <t>VIRUTAS DE ACERO EN PAQUETES</t>
  </si>
  <si>
    <t>TRAPOS REJILLA TRIPLE PARA AUTOS  DE 44 X 58 CM</t>
  </si>
  <si>
    <t>MECHUDO ACRÍLICO REPUESTO X 100 cm.</t>
  </si>
  <si>
    <t>TOTAL</t>
  </si>
</sst>
</file>

<file path=xl/styles.xml><?xml version="1.0" encoding="utf-8"?>
<styleSheet xmlns="http://schemas.openxmlformats.org/spreadsheetml/2006/main">
  <numFmts count="1">
    <numFmt numFmtId="164" formatCode="[$$-2C0A]#,##0.00;[Red]\([$$-2C0A]#,##0.00\)"/>
  </numFmts>
  <fonts count="4"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3" borderId="0" xfId="0" applyFill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2" fillId="3" borderId="6" xfId="0" applyFont="1" applyFill="1" applyBorder="1"/>
    <xf numFmtId="0" fontId="0" fillId="3" borderId="6" xfId="0" applyFill="1" applyBorder="1"/>
    <xf numFmtId="164" fontId="0" fillId="3" borderId="6" xfId="0" applyNumberFormat="1" applyFill="1" applyBorder="1" applyAlignment="1">
      <alignment horizontal="right" vertical="center"/>
    </xf>
    <xf numFmtId="164" fontId="0" fillId="3" borderId="7" xfId="0" applyNumberFormat="1" applyFill="1" applyBorder="1" applyAlignment="1">
      <alignment vertical="center"/>
    </xf>
    <xf numFmtId="0" fontId="0" fillId="3" borderId="0" xfId="0" applyFill="1" applyAlignment="1">
      <alignment vertical="center"/>
    </xf>
    <xf numFmtId="0" fontId="3" fillId="3" borderId="6" xfId="0" applyFont="1" applyFill="1" applyBorder="1"/>
    <xf numFmtId="0" fontId="0" fillId="3" borderId="6" xfId="0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164" fontId="1" fillId="4" borderId="7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UPUESTO%20OFICIAL%20ARMAD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ILLA COTIZACIONES"/>
      <sheetName val="PRESUPUESTO OFICIAL"/>
      <sheetName val="Hoja1"/>
    </sheetNames>
    <sheetDataSet>
      <sheetData sheetId="0">
        <row r="4">
          <cell r="T4">
            <v>21.374000000000002</v>
          </cell>
        </row>
        <row r="5">
          <cell r="T5">
            <v>89.667500000000004</v>
          </cell>
        </row>
        <row r="6">
          <cell r="T6">
            <v>672.8</v>
          </cell>
        </row>
        <row r="7">
          <cell r="T7">
            <v>71.757499999999993</v>
          </cell>
        </row>
        <row r="8">
          <cell r="T8">
            <v>29.630000000000003</v>
          </cell>
        </row>
        <row r="9">
          <cell r="T9">
            <v>133.48250000000002</v>
          </cell>
        </row>
        <row r="10">
          <cell r="T10">
            <v>48.99</v>
          </cell>
        </row>
        <row r="13">
          <cell r="T13">
            <v>18.255000000000003</v>
          </cell>
        </row>
        <row r="14">
          <cell r="T14">
            <v>14.522500000000001</v>
          </cell>
        </row>
        <row r="15">
          <cell r="T15">
            <v>36.6325</v>
          </cell>
        </row>
        <row r="16">
          <cell r="T16">
            <v>52.18</v>
          </cell>
        </row>
        <row r="17">
          <cell r="T17">
            <v>52.18</v>
          </cell>
        </row>
        <row r="18">
          <cell r="T18">
            <v>92.652500000000003</v>
          </cell>
        </row>
        <row r="19">
          <cell r="T19">
            <v>14.405000000000001</v>
          </cell>
        </row>
        <row r="20">
          <cell r="T20">
            <v>13.059999999999999</v>
          </cell>
        </row>
        <row r="21">
          <cell r="T21">
            <v>598.01666666666665</v>
          </cell>
        </row>
        <row r="23">
          <cell r="T23">
            <v>71.077500000000001</v>
          </cell>
        </row>
        <row r="24">
          <cell r="T24">
            <v>28.69</v>
          </cell>
        </row>
        <row r="25">
          <cell r="T25">
            <v>34.605000000000004</v>
          </cell>
        </row>
        <row r="26">
          <cell r="T26">
            <v>8.0374999999999996</v>
          </cell>
        </row>
        <row r="27">
          <cell r="T27">
            <v>34.933750000000003</v>
          </cell>
        </row>
        <row r="28">
          <cell r="T28">
            <v>40.215000000000003</v>
          </cell>
        </row>
        <row r="29">
          <cell r="T29">
            <v>15.467500000000001</v>
          </cell>
        </row>
        <row r="30">
          <cell r="T30">
            <v>38.93</v>
          </cell>
        </row>
        <row r="31">
          <cell r="T31">
            <v>48.827500000000001</v>
          </cell>
        </row>
        <row r="32">
          <cell r="T32">
            <v>55.4375</v>
          </cell>
        </row>
        <row r="33">
          <cell r="T33">
            <v>173.19200000000001</v>
          </cell>
        </row>
        <row r="34">
          <cell r="T34">
            <v>142.90666666666667</v>
          </cell>
        </row>
        <row r="35">
          <cell r="T35">
            <v>47.58</v>
          </cell>
        </row>
        <row r="36">
          <cell r="T36">
            <v>42.127499999999998</v>
          </cell>
        </row>
        <row r="37">
          <cell r="T37">
            <v>41.877499999999998</v>
          </cell>
        </row>
        <row r="38">
          <cell r="T38">
            <v>244.45999999999998</v>
          </cell>
        </row>
        <row r="39">
          <cell r="T39">
            <v>17.074999999999999</v>
          </cell>
        </row>
        <row r="40">
          <cell r="T40">
            <v>49.927500000000002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view="pageBreakPreview" zoomScale="110" zoomScaleNormal="145" zoomScaleSheetLayoutView="110" workbookViewId="0">
      <selection activeCell="E42" sqref="E42"/>
    </sheetView>
  </sheetViews>
  <sheetFormatPr baseColWidth="10" defaultColWidth="11.5703125" defaultRowHeight="12.75"/>
  <cols>
    <col min="1" max="1" width="8" style="17" customWidth="1"/>
    <col min="2" max="2" width="101.7109375" style="1" customWidth="1"/>
    <col min="3" max="3" width="12.5703125" style="1" customWidth="1"/>
    <col min="4" max="4" width="11.5703125" style="1"/>
    <col min="5" max="5" width="17.42578125" style="1" customWidth="1"/>
    <col min="6" max="16384" width="11.5703125" style="1"/>
  </cols>
  <sheetData>
    <row r="1" spans="1:5" ht="16.5" customHeight="1">
      <c r="A1" s="18" t="s">
        <v>0</v>
      </c>
      <c r="B1" s="19"/>
      <c r="C1" s="19"/>
      <c r="D1" s="19"/>
      <c r="E1" s="20"/>
    </row>
    <row r="2" spans="1:5" s="6" customFormat="1" ht="18" customHeight="1">
      <c r="A2" s="2" t="s">
        <v>1</v>
      </c>
      <c r="B2" s="3" t="s">
        <v>2</v>
      </c>
      <c r="C2" s="4" t="s">
        <v>3</v>
      </c>
      <c r="D2" s="4" t="s">
        <v>4</v>
      </c>
      <c r="E2" s="5" t="s">
        <v>5</v>
      </c>
    </row>
    <row r="3" spans="1:5" s="12" customFormat="1" ht="15">
      <c r="A3" s="7">
        <v>1</v>
      </c>
      <c r="B3" s="8" t="s">
        <v>6</v>
      </c>
      <c r="C3" s="9">
        <v>600</v>
      </c>
      <c r="D3" s="10">
        <f>+'[1]PLANILLA COTIZACIONES'!T4</f>
        <v>21.374000000000002</v>
      </c>
      <c r="E3" s="11">
        <f t="shared" ref="E3:E38" si="0">+C3*D3</f>
        <v>12824.400000000001</v>
      </c>
    </row>
    <row r="4" spans="1:5" s="12" customFormat="1" ht="15">
      <c r="A4" s="7">
        <v>2</v>
      </c>
      <c r="B4" s="8" t="s">
        <v>7</v>
      </c>
      <c r="C4" s="9">
        <v>50</v>
      </c>
      <c r="D4" s="10">
        <f>+'[1]PLANILLA COTIZACIONES'!T5</f>
        <v>89.667500000000004</v>
      </c>
      <c r="E4" s="11">
        <f t="shared" si="0"/>
        <v>4483.375</v>
      </c>
    </row>
    <row r="5" spans="1:5" s="12" customFormat="1" ht="15">
      <c r="A5" s="7">
        <v>3</v>
      </c>
      <c r="B5" s="8" t="s">
        <v>8</v>
      </c>
      <c r="C5" s="9">
        <v>150</v>
      </c>
      <c r="D5" s="10">
        <f>+'[1]PLANILLA COTIZACIONES'!T6</f>
        <v>672.8</v>
      </c>
      <c r="E5" s="11">
        <f t="shared" si="0"/>
        <v>100920</v>
      </c>
    </row>
    <row r="6" spans="1:5" s="12" customFormat="1" ht="15">
      <c r="A6" s="7">
        <v>4</v>
      </c>
      <c r="B6" s="8" t="s">
        <v>9</v>
      </c>
      <c r="C6" s="9">
        <v>1200</v>
      </c>
      <c r="D6" s="10">
        <f>+'[1]PLANILLA COTIZACIONES'!T7</f>
        <v>71.757499999999993</v>
      </c>
      <c r="E6" s="11">
        <f t="shared" si="0"/>
        <v>86108.999999999985</v>
      </c>
    </row>
    <row r="7" spans="1:5" s="12" customFormat="1" ht="15">
      <c r="A7" s="7">
        <v>5</v>
      </c>
      <c r="B7" s="8" t="s">
        <v>10</v>
      </c>
      <c r="C7" s="9">
        <v>800</v>
      </c>
      <c r="D7" s="10">
        <f>+'[1]PLANILLA COTIZACIONES'!T8</f>
        <v>29.630000000000003</v>
      </c>
      <c r="E7" s="11">
        <f t="shared" si="0"/>
        <v>23704.000000000004</v>
      </c>
    </row>
    <row r="8" spans="1:5" s="12" customFormat="1" ht="15">
      <c r="A8" s="7">
        <v>6</v>
      </c>
      <c r="B8" s="8" t="s">
        <v>11</v>
      </c>
      <c r="C8" s="9">
        <v>24</v>
      </c>
      <c r="D8" s="10">
        <f>+'[1]PLANILLA COTIZACIONES'!T9</f>
        <v>133.48250000000002</v>
      </c>
      <c r="E8" s="11">
        <f t="shared" si="0"/>
        <v>3203.5800000000004</v>
      </c>
    </row>
    <row r="9" spans="1:5" s="12" customFormat="1" ht="15">
      <c r="A9" s="7">
        <v>7</v>
      </c>
      <c r="B9" s="8" t="s">
        <v>12</v>
      </c>
      <c r="C9" s="9">
        <f>12*17</f>
        <v>204</v>
      </c>
      <c r="D9" s="10">
        <f>+'[1]PLANILLA COTIZACIONES'!T10</f>
        <v>48.99</v>
      </c>
      <c r="E9" s="11">
        <f t="shared" si="0"/>
        <v>9993.9600000000009</v>
      </c>
    </row>
    <row r="10" spans="1:5" s="12" customFormat="1" ht="15">
      <c r="A10" s="7">
        <v>8</v>
      </c>
      <c r="B10" s="8" t="s">
        <v>13</v>
      </c>
      <c r="C10" s="9">
        <v>30</v>
      </c>
      <c r="D10" s="10">
        <v>50</v>
      </c>
      <c r="E10" s="11">
        <f t="shared" si="0"/>
        <v>1500</v>
      </c>
    </row>
    <row r="11" spans="1:5" s="12" customFormat="1" ht="15">
      <c r="A11" s="7">
        <v>9</v>
      </c>
      <c r="B11" s="8" t="s">
        <v>14</v>
      </c>
      <c r="C11" s="9">
        <v>168</v>
      </c>
      <c r="D11" s="10">
        <v>55</v>
      </c>
      <c r="E11" s="11">
        <f t="shared" si="0"/>
        <v>9240</v>
      </c>
    </row>
    <row r="12" spans="1:5" s="12" customFormat="1" ht="15">
      <c r="A12" s="7">
        <v>10</v>
      </c>
      <c r="B12" s="8" t="s">
        <v>15</v>
      </c>
      <c r="C12" s="9">
        <v>200</v>
      </c>
      <c r="D12" s="10">
        <f>+'[1]PLANILLA COTIZACIONES'!T13</f>
        <v>18.255000000000003</v>
      </c>
      <c r="E12" s="11">
        <f t="shared" si="0"/>
        <v>3651.0000000000005</v>
      </c>
    </row>
    <row r="13" spans="1:5" s="12" customFormat="1" ht="15">
      <c r="A13" s="7">
        <v>11</v>
      </c>
      <c r="B13" s="8" t="s">
        <v>16</v>
      </c>
      <c r="C13" s="9">
        <v>500</v>
      </c>
      <c r="D13" s="10">
        <f>+'[1]PLANILLA COTIZACIONES'!T14</f>
        <v>14.522500000000001</v>
      </c>
      <c r="E13" s="11">
        <f t="shared" si="0"/>
        <v>7261.25</v>
      </c>
    </row>
    <row r="14" spans="1:5" s="12" customFormat="1" ht="15">
      <c r="A14" s="7">
        <v>12</v>
      </c>
      <c r="B14" s="8" t="s">
        <v>17</v>
      </c>
      <c r="C14" s="9">
        <v>500</v>
      </c>
      <c r="D14" s="10">
        <f>+'[1]PLANILLA COTIZACIONES'!T15</f>
        <v>36.6325</v>
      </c>
      <c r="E14" s="11">
        <f t="shared" si="0"/>
        <v>18316.25</v>
      </c>
    </row>
    <row r="15" spans="1:5" s="12" customFormat="1" ht="15">
      <c r="A15" s="7">
        <v>13</v>
      </c>
      <c r="B15" s="8" t="s">
        <v>18</v>
      </c>
      <c r="C15" s="9">
        <v>100</v>
      </c>
      <c r="D15" s="10">
        <f>+'[1]PLANILLA COTIZACIONES'!T16</f>
        <v>52.18</v>
      </c>
      <c r="E15" s="11">
        <f t="shared" si="0"/>
        <v>5218</v>
      </c>
    </row>
    <row r="16" spans="1:5" s="12" customFormat="1" ht="15">
      <c r="A16" s="7">
        <v>14</v>
      </c>
      <c r="B16" s="8" t="s">
        <v>19</v>
      </c>
      <c r="C16" s="9">
        <v>100</v>
      </c>
      <c r="D16" s="10">
        <f>+'[1]PLANILLA COTIZACIONES'!T17</f>
        <v>52.18</v>
      </c>
      <c r="E16" s="11">
        <f t="shared" si="0"/>
        <v>5218</v>
      </c>
    </row>
    <row r="17" spans="1:5" s="12" customFormat="1" ht="15">
      <c r="A17" s="7">
        <v>15</v>
      </c>
      <c r="B17" s="8" t="s">
        <v>20</v>
      </c>
      <c r="C17" s="9">
        <v>300</v>
      </c>
      <c r="D17" s="10">
        <f>+'[1]PLANILLA COTIZACIONES'!T18</f>
        <v>92.652500000000003</v>
      </c>
      <c r="E17" s="11">
        <f t="shared" si="0"/>
        <v>27795.75</v>
      </c>
    </row>
    <row r="18" spans="1:5" s="12" customFormat="1" ht="15">
      <c r="A18" s="7">
        <v>16</v>
      </c>
      <c r="B18" s="8" t="s">
        <v>21</v>
      </c>
      <c r="C18" s="9">
        <v>100</v>
      </c>
      <c r="D18" s="10">
        <f>+'[1]PLANILLA COTIZACIONES'!T19</f>
        <v>14.405000000000001</v>
      </c>
      <c r="E18" s="11">
        <f t="shared" si="0"/>
        <v>1440.5</v>
      </c>
    </row>
    <row r="19" spans="1:5" s="12" customFormat="1" ht="15">
      <c r="A19" s="7">
        <v>17</v>
      </c>
      <c r="B19" s="8" t="s">
        <v>22</v>
      </c>
      <c r="C19" s="9">
        <v>150</v>
      </c>
      <c r="D19" s="10">
        <f>+'[1]PLANILLA COTIZACIONES'!T20</f>
        <v>13.059999999999999</v>
      </c>
      <c r="E19" s="11">
        <f t="shared" si="0"/>
        <v>1958.9999999999998</v>
      </c>
    </row>
    <row r="20" spans="1:5" s="12" customFormat="1" ht="15">
      <c r="A20" s="7">
        <v>18</v>
      </c>
      <c r="B20" s="13" t="s">
        <v>23</v>
      </c>
      <c r="C20" s="9">
        <v>60</v>
      </c>
      <c r="D20" s="10">
        <f>+'[1]PLANILLA COTIZACIONES'!T21</f>
        <v>598.01666666666665</v>
      </c>
      <c r="E20" s="11">
        <f t="shared" si="0"/>
        <v>35881</v>
      </c>
    </row>
    <row r="21" spans="1:5" s="12" customFormat="1" ht="15">
      <c r="A21" s="7">
        <v>19</v>
      </c>
      <c r="B21" s="8" t="s">
        <v>24</v>
      </c>
      <c r="C21" s="9">
        <v>1500</v>
      </c>
      <c r="D21" s="10">
        <v>36</v>
      </c>
      <c r="E21" s="11">
        <f t="shared" si="0"/>
        <v>54000</v>
      </c>
    </row>
    <row r="22" spans="1:5" s="12" customFormat="1" ht="15">
      <c r="A22" s="7">
        <v>20</v>
      </c>
      <c r="B22" s="8" t="s">
        <v>25</v>
      </c>
      <c r="C22" s="9">
        <v>1008</v>
      </c>
      <c r="D22" s="10">
        <f>+'[1]PLANILLA COTIZACIONES'!T23</f>
        <v>71.077500000000001</v>
      </c>
      <c r="E22" s="11">
        <f t="shared" si="0"/>
        <v>71646.12</v>
      </c>
    </row>
    <row r="23" spans="1:5" s="12" customFormat="1" ht="15">
      <c r="A23" s="7">
        <v>21</v>
      </c>
      <c r="B23" s="8" t="s">
        <v>26</v>
      </c>
      <c r="C23" s="9">
        <v>250</v>
      </c>
      <c r="D23" s="10">
        <f>+'[1]PLANILLA COTIZACIONES'!T24</f>
        <v>28.69</v>
      </c>
      <c r="E23" s="11">
        <f t="shared" si="0"/>
        <v>7172.5</v>
      </c>
    </row>
    <row r="24" spans="1:5" s="12" customFormat="1" ht="15">
      <c r="A24" s="7">
        <v>22</v>
      </c>
      <c r="B24" s="8" t="s">
        <v>27</v>
      </c>
      <c r="C24" s="9">
        <v>100</v>
      </c>
      <c r="D24" s="10">
        <f>+'[1]PLANILLA COTIZACIONES'!T25</f>
        <v>34.605000000000004</v>
      </c>
      <c r="E24" s="11">
        <f t="shared" si="0"/>
        <v>3460.5000000000005</v>
      </c>
    </row>
    <row r="25" spans="1:5" s="12" customFormat="1" ht="15">
      <c r="A25" s="7">
        <v>23</v>
      </c>
      <c r="B25" s="8" t="s">
        <v>28</v>
      </c>
      <c r="C25" s="9">
        <v>1800</v>
      </c>
      <c r="D25" s="10">
        <f>+'[1]PLANILLA COTIZACIONES'!T26</f>
        <v>8.0374999999999996</v>
      </c>
      <c r="E25" s="11">
        <f t="shared" si="0"/>
        <v>14467.5</v>
      </c>
    </row>
    <row r="26" spans="1:5" s="12" customFormat="1" ht="15">
      <c r="A26" s="7">
        <v>24</v>
      </c>
      <c r="B26" s="8" t="s">
        <v>29</v>
      </c>
      <c r="C26" s="9">
        <v>2000</v>
      </c>
      <c r="D26" s="10">
        <f>+'[1]PLANILLA COTIZACIONES'!T27</f>
        <v>34.933750000000003</v>
      </c>
      <c r="E26" s="11">
        <f t="shared" si="0"/>
        <v>69867.5</v>
      </c>
    </row>
    <row r="27" spans="1:5" s="12" customFormat="1" ht="15">
      <c r="A27" s="7">
        <v>25</v>
      </c>
      <c r="B27" s="8" t="s">
        <v>30</v>
      </c>
      <c r="C27" s="9">
        <v>800</v>
      </c>
      <c r="D27" s="10">
        <f>+'[1]PLANILLA COTIZACIONES'!T28</f>
        <v>40.215000000000003</v>
      </c>
      <c r="E27" s="11">
        <f t="shared" si="0"/>
        <v>32172.000000000004</v>
      </c>
    </row>
    <row r="28" spans="1:5" s="12" customFormat="1" ht="15">
      <c r="A28" s="7">
        <v>26</v>
      </c>
      <c r="B28" s="8" t="s">
        <v>31</v>
      </c>
      <c r="C28" s="9">
        <v>1200</v>
      </c>
      <c r="D28" s="10">
        <f>+'[1]PLANILLA COTIZACIONES'!T29</f>
        <v>15.467500000000001</v>
      </c>
      <c r="E28" s="11">
        <f t="shared" si="0"/>
        <v>18561</v>
      </c>
    </row>
    <row r="29" spans="1:5" s="12" customFormat="1" ht="15">
      <c r="A29" s="7">
        <v>27</v>
      </c>
      <c r="B29" s="8" t="s">
        <v>32</v>
      </c>
      <c r="C29" s="9">
        <v>24</v>
      </c>
      <c r="D29" s="10">
        <f>+'[1]PLANILLA COTIZACIONES'!T30</f>
        <v>38.93</v>
      </c>
      <c r="E29" s="11">
        <f t="shared" si="0"/>
        <v>934.31999999999994</v>
      </c>
    </row>
    <row r="30" spans="1:5" s="12" customFormat="1" ht="15">
      <c r="A30" s="7">
        <v>28</v>
      </c>
      <c r="B30" s="8" t="s">
        <v>33</v>
      </c>
      <c r="C30" s="9">
        <v>50</v>
      </c>
      <c r="D30" s="10">
        <f>+'[1]PLANILLA COTIZACIONES'!T31</f>
        <v>48.827500000000001</v>
      </c>
      <c r="E30" s="11">
        <f t="shared" si="0"/>
        <v>2441.375</v>
      </c>
    </row>
    <row r="31" spans="1:5" s="12" customFormat="1" ht="15">
      <c r="A31" s="7">
        <v>29</v>
      </c>
      <c r="B31" s="8" t="s">
        <v>34</v>
      </c>
      <c r="C31" s="9">
        <v>500</v>
      </c>
      <c r="D31" s="10">
        <f>+'[1]PLANILLA COTIZACIONES'!T32</f>
        <v>55.4375</v>
      </c>
      <c r="E31" s="11">
        <f t="shared" si="0"/>
        <v>27718.75</v>
      </c>
    </row>
    <row r="32" spans="1:5" s="12" customFormat="1" ht="15">
      <c r="A32" s="7">
        <v>30</v>
      </c>
      <c r="B32" s="8" t="s">
        <v>35</v>
      </c>
      <c r="C32" s="9">
        <v>60</v>
      </c>
      <c r="D32" s="10">
        <f>+'[1]PLANILLA COTIZACIONES'!T33</f>
        <v>173.19200000000001</v>
      </c>
      <c r="E32" s="11">
        <f t="shared" si="0"/>
        <v>10391.52</v>
      </c>
    </row>
    <row r="33" spans="1:5" s="12" customFormat="1" ht="15">
      <c r="A33" s="7">
        <v>31</v>
      </c>
      <c r="B33" s="8" t="s">
        <v>36</v>
      </c>
      <c r="C33" s="9">
        <v>800</v>
      </c>
      <c r="D33" s="10">
        <f>+'[1]PLANILLA COTIZACIONES'!T34</f>
        <v>142.90666666666667</v>
      </c>
      <c r="E33" s="11">
        <f t="shared" si="0"/>
        <v>114325.33333333333</v>
      </c>
    </row>
    <row r="34" spans="1:5" s="12" customFormat="1" ht="15">
      <c r="A34" s="7">
        <v>32</v>
      </c>
      <c r="B34" s="8" t="s">
        <v>37</v>
      </c>
      <c r="C34" s="9">
        <v>3000</v>
      </c>
      <c r="D34" s="10">
        <f>+'[1]PLANILLA COTIZACIONES'!T35</f>
        <v>47.58</v>
      </c>
      <c r="E34" s="11">
        <f t="shared" si="0"/>
        <v>142740</v>
      </c>
    </row>
    <row r="35" spans="1:5" s="12" customFormat="1" ht="15">
      <c r="A35" s="7">
        <v>33</v>
      </c>
      <c r="B35" s="8" t="s">
        <v>38</v>
      </c>
      <c r="C35" s="9">
        <v>800</v>
      </c>
      <c r="D35" s="10">
        <f>+'[1]PLANILLA COTIZACIONES'!T36</f>
        <v>42.127499999999998</v>
      </c>
      <c r="E35" s="11">
        <f t="shared" si="0"/>
        <v>33702</v>
      </c>
    </row>
    <row r="36" spans="1:5" s="12" customFormat="1" ht="15">
      <c r="A36" s="7">
        <v>34</v>
      </c>
      <c r="B36" s="8" t="s">
        <v>39</v>
      </c>
      <c r="C36" s="9">
        <v>1000</v>
      </c>
      <c r="D36" s="10">
        <f>+'[1]PLANILLA COTIZACIONES'!T37</f>
        <v>41.877499999999998</v>
      </c>
      <c r="E36" s="11">
        <f t="shared" si="0"/>
        <v>41877.5</v>
      </c>
    </row>
    <row r="37" spans="1:5" s="12" customFormat="1" ht="15">
      <c r="A37" s="7">
        <v>35</v>
      </c>
      <c r="B37" s="8" t="s">
        <v>40</v>
      </c>
      <c r="C37" s="9">
        <v>100</v>
      </c>
      <c r="D37" s="10">
        <f>+'[1]PLANILLA COTIZACIONES'!T38</f>
        <v>244.45999999999998</v>
      </c>
      <c r="E37" s="11">
        <f t="shared" si="0"/>
        <v>24445.999999999996</v>
      </c>
    </row>
    <row r="38" spans="1:5" s="12" customFormat="1" ht="15">
      <c r="A38" s="7">
        <v>36</v>
      </c>
      <c r="B38" s="8" t="s">
        <v>41</v>
      </c>
      <c r="C38" s="9">
        <v>24</v>
      </c>
      <c r="D38" s="10">
        <f>+'[1]PLANILLA COTIZACIONES'!T39</f>
        <v>17.074999999999999</v>
      </c>
      <c r="E38" s="11">
        <f t="shared" si="0"/>
        <v>409.79999999999995</v>
      </c>
    </row>
    <row r="39" spans="1:5" s="12" customFormat="1" ht="15">
      <c r="A39" s="7">
        <v>37</v>
      </c>
      <c r="B39" s="8" t="s">
        <v>42</v>
      </c>
      <c r="C39" s="9">
        <v>30</v>
      </c>
      <c r="D39" s="10">
        <f>+'[1]PLANILLA COTIZACIONES'!T40</f>
        <v>49.927500000000002</v>
      </c>
      <c r="E39" s="11">
        <f>+C39*D39</f>
        <v>1497.825</v>
      </c>
    </row>
    <row r="40" spans="1:5" s="12" customFormat="1" ht="15">
      <c r="A40" s="7">
        <v>38</v>
      </c>
      <c r="B40" s="8" t="s">
        <v>43</v>
      </c>
      <c r="C40" s="9">
        <v>60</v>
      </c>
      <c r="D40" s="10">
        <v>530</v>
      </c>
      <c r="E40" s="11">
        <f>+C40*D40</f>
        <v>31800</v>
      </c>
    </row>
    <row r="41" spans="1:5" s="12" customFormat="1" ht="31.9" customHeight="1">
      <c r="A41" s="7"/>
      <c r="B41" s="14"/>
      <c r="C41" s="14"/>
      <c r="D41" s="15" t="s">
        <v>44</v>
      </c>
      <c r="E41" s="16">
        <f>SUM(E3:E40)</f>
        <v>1062350.6083333334</v>
      </c>
    </row>
  </sheetData>
  <sheetProtection selectLockedCells="1" selectUnlockedCells="1"/>
  <mergeCells count="1">
    <mergeCell ref="A1:E1"/>
  </mergeCells>
  <printOptions horizontalCentered="1" verticalCentered="1"/>
  <pageMargins left="0.23622047244094491" right="0.19685039370078741" top="0.23622047244094491" bottom="0.23622047244094491" header="0" footer="0"/>
  <pageSetup paperSize="5" scale="90" orientation="landscape" useFirstPageNumber="1" horizontalDpi="300" verticalDpi="300" r:id="rId1"/>
  <headerFooter alignWithMargins="0"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PRESUPUESTO OFICIAL</vt:lpstr>
      <vt:lpstr>'PRESUPUESTO OFICIAL'!Área_de_impresión</vt:lpstr>
      <vt:lpstr>'PRESUPUESTO OFICIAL'!Excel_BuiltIn_Print_Area</vt:lpstr>
      <vt:lpstr>'PRESUPUESTO OFICIAL'!Excel_BuiltIn_Print_Titles</vt:lpstr>
      <vt:lpstr>'PRESUPUESTO OFICIAL'!Excel_BuiltIn_Print_Titles_1_1</vt:lpstr>
      <vt:lpstr>'PRESUPUESTO OFICIAL'!Títulos_a_imprimir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Perez</dc:creator>
  <cp:lastModifiedBy>Gerardo Perez</cp:lastModifiedBy>
  <dcterms:created xsi:type="dcterms:W3CDTF">2018-06-25T14:15:47Z</dcterms:created>
  <dcterms:modified xsi:type="dcterms:W3CDTF">2018-06-25T14:20:14Z</dcterms:modified>
</cp:coreProperties>
</file>