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4"/>
  </bookViews>
  <sheets>
    <sheet name="Hoja1" sheetId="1" r:id="rId1"/>
    <sheet name="COMPUTOS" sheetId="4" r:id="rId2"/>
    <sheet name="Hoja2" sheetId="2" r:id="rId3"/>
    <sheet name="PRECIOS" sheetId="3" r:id="rId4"/>
    <sheet name="Hoja3" sheetId="5" r:id="rId5"/>
  </sheets>
  <calcPr calcId="124519"/>
</workbook>
</file>

<file path=xl/calcChain.xml><?xml version="1.0" encoding="utf-8"?>
<calcChain xmlns="http://schemas.openxmlformats.org/spreadsheetml/2006/main">
  <c r="B29" i="5"/>
  <c r="B57"/>
  <c r="B58"/>
  <c r="B46"/>
  <c r="B30"/>
  <c r="B31"/>
  <c r="B61"/>
  <c r="B60"/>
  <c r="B27"/>
  <c r="B26"/>
  <c r="B23"/>
  <c r="B4"/>
  <c r="B5"/>
  <c r="B6"/>
  <c r="B7"/>
  <c r="B8"/>
  <c r="B9"/>
  <c r="B10"/>
  <c r="B11"/>
  <c r="B12"/>
  <c r="B13"/>
  <c r="B14"/>
  <c r="B15"/>
  <c r="B16"/>
  <c r="B17"/>
  <c r="B18"/>
  <c r="B19"/>
  <c r="B20"/>
  <c r="B22"/>
  <c r="B24"/>
  <c r="B25"/>
  <c r="B28"/>
  <c r="B32"/>
  <c r="B33"/>
  <c r="B34"/>
  <c r="B35"/>
  <c r="B36"/>
  <c r="B37"/>
  <c r="B62"/>
  <c r="B43"/>
  <c r="B68"/>
  <c r="B66"/>
  <c r="B67"/>
  <c r="B38"/>
  <c r="B39"/>
  <c r="B40"/>
  <c r="B41"/>
  <c r="B49"/>
  <c r="B50"/>
  <c r="B51"/>
  <c r="B52"/>
  <c r="B53"/>
  <c r="B54"/>
  <c r="B55"/>
  <c r="B56"/>
  <c r="B59"/>
  <c r="E107" i="4"/>
  <c r="F107"/>
  <c r="G107"/>
  <c r="C4" i="3" s="1"/>
  <c r="E4" s="1"/>
  <c r="I107" i="4"/>
  <c r="C5" i="3" s="1"/>
  <c r="E5" s="1"/>
  <c r="J107" i="4"/>
  <c r="C6" i="3" s="1"/>
  <c r="E6" s="1"/>
  <c r="K107" i="4"/>
  <c r="C7" i="3" s="1"/>
  <c r="E7" s="1"/>
  <c r="L107" i="4"/>
  <c r="C8" i="3" s="1"/>
  <c r="E8" s="1"/>
  <c r="M107" i="4"/>
  <c r="C9" i="3" s="1"/>
  <c r="E9" s="1"/>
  <c r="N107" i="4"/>
  <c r="C10" i="3" s="1"/>
  <c r="E10" s="1"/>
  <c r="O107" i="4"/>
  <c r="C11" i="3" s="1"/>
  <c r="E11" s="1"/>
  <c r="P107" i="4"/>
  <c r="C12" i="3" s="1"/>
  <c r="E12" s="1"/>
  <c r="Q107" i="4"/>
  <c r="C13" i="3" s="1"/>
  <c r="E13" s="1"/>
  <c r="R107" i="4"/>
  <c r="C14" i="3" s="1"/>
  <c r="E14" s="1"/>
  <c r="S107" i="4"/>
  <c r="C15" i="3" s="1"/>
  <c r="E15" s="1"/>
  <c r="T107" i="4"/>
  <c r="C16" i="3" s="1"/>
  <c r="E16" s="1"/>
  <c r="U107" i="4"/>
  <c r="C17" i="3" s="1"/>
  <c r="E17" s="1"/>
  <c r="V107" i="4"/>
  <c r="C18" i="3" s="1"/>
  <c r="E18" s="1"/>
  <c r="W107" i="4"/>
  <c r="C19" i="3" s="1"/>
  <c r="E19" s="1"/>
  <c r="X107" i="4"/>
  <c r="C20" i="3" s="1"/>
  <c r="E20" s="1"/>
  <c r="AA107" i="4"/>
  <c r="C21" i="3" s="1"/>
  <c r="E21" s="1"/>
  <c r="AC107" i="4"/>
  <c r="C22" i="3" s="1"/>
  <c r="E22" s="1"/>
  <c r="C23"/>
  <c r="E23" s="1"/>
  <c r="C24"/>
  <c r="E24" s="1"/>
  <c r="AD107" i="4"/>
  <c r="C25" i="3" s="1"/>
  <c r="E25" s="1"/>
  <c r="AE107" i="4"/>
  <c r="C26" i="3" s="1"/>
  <c r="E26" s="1"/>
  <c r="AI107" i="4"/>
  <c r="C27" i="3" s="1"/>
  <c r="E27" s="1"/>
  <c r="AJ107" i="4"/>
  <c r="C28" i="3" s="1"/>
  <c r="E28" s="1"/>
  <c r="AK107" i="4"/>
  <c r="C29" i="3" s="1"/>
  <c r="E29" s="1"/>
  <c r="AL107" i="4"/>
  <c r="C30" i="3" s="1"/>
  <c r="E30" s="1"/>
  <c r="AM107" i="4"/>
  <c r="C31" i="3" s="1"/>
  <c r="E31" s="1"/>
  <c r="AO107" i="4"/>
  <c r="C32" i="3" s="1"/>
  <c r="E32" s="1"/>
  <c r="AS107" i="4"/>
  <c r="C33" i="3" s="1"/>
  <c r="E33" s="1"/>
  <c r="AW107" i="4"/>
  <c r="C34" i="3" s="1"/>
  <c r="E34" s="1"/>
  <c r="BG107" i="4"/>
  <c r="C40" i="3" s="1"/>
  <c r="E40" s="1"/>
  <c r="BM107" i="4"/>
  <c r="C41" i="3" s="1"/>
  <c r="E41" s="1"/>
  <c r="BN107" i="4"/>
  <c r="D107"/>
  <c r="AY107"/>
  <c r="C36" i="3" s="1"/>
  <c r="E36" s="1"/>
  <c r="AX107" i="4"/>
  <c r="C35" i="3" s="1"/>
  <c r="E35" s="1"/>
  <c r="F41" i="2"/>
  <c r="E41"/>
  <c r="D41"/>
  <c r="C41"/>
  <c r="B41"/>
  <c r="H39"/>
  <c r="H38"/>
  <c r="H36"/>
  <c r="H35"/>
  <c r="H34"/>
  <c r="H33"/>
  <c r="H32"/>
  <c r="H31"/>
  <c r="H30"/>
  <c r="I39" s="1"/>
  <c r="H29"/>
  <c r="H28"/>
  <c r="H27"/>
  <c r="H26"/>
  <c r="H25"/>
  <c r="H20"/>
  <c r="I18"/>
  <c r="H5"/>
  <c r="H6"/>
  <c r="H7"/>
  <c r="H8"/>
  <c r="H9"/>
  <c r="H10"/>
  <c r="H11"/>
  <c r="H12"/>
  <c r="H13"/>
  <c r="H14"/>
  <c r="H15"/>
  <c r="H16"/>
  <c r="H17"/>
  <c r="H18"/>
  <c r="H4"/>
  <c r="C20"/>
  <c r="D20"/>
  <c r="E20"/>
  <c r="F20"/>
  <c r="B20"/>
  <c r="AZ107" i="4" l="1"/>
  <c r="C37" i="3" s="1"/>
  <c r="E37" s="1"/>
  <c r="BB107" i="4"/>
  <c r="C39" i="3" s="1"/>
  <c r="E39" s="1"/>
  <c r="BA107" i="4"/>
  <c r="C38" i="3" s="1"/>
  <c r="E38" s="1"/>
  <c r="H41" i="2"/>
  <c r="E43" i="3" l="1"/>
</calcChain>
</file>

<file path=xl/sharedStrings.xml><?xml version="1.0" encoding="utf-8"?>
<sst xmlns="http://schemas.openxmlformats.org/spreadsheetml/2006/main" count="810" uniqueCount="428">
  <si>
    <t>3° PISO</t>
  </si>
  <si>
    <t>4.01</t>
  </si>
  <si>
    <t>SALIDA DE EMERGENCIA</t>
  </si>
  <si>
    <t>E. PROVEYENTES</t>
  </si>
  <si>
    <t>HALL PRIVADO</t>
  </si>
  <si>
    <t>COCINA CENTRAL</t>
  </si>
  <si>
    <t>SANITARIOS MUJERES</t>
  </si>
  <si>
    <t>SANITARIOS HOMBRES</t>
  </si>
  <si>
    <t>SALA DE AUDIENCIAS</t>
  </si>
  <si>
    <t>4.02</t>
  </si>
  <si>
    <t>4.03</t>
  </si>
  <si>
    <t>4.04</t>
  </si>
  <si>
    <t>4.05</t>
  </si>
  <si>
    <t>4.06</t>
  </si>
  <si>
    <t>4.07</t>
  </si>
  <si>
    <t>4.08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</si>
  <si>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</si>
  <si>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</si>
  <si>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</si>
  <si>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</si>
  <si>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</si>
  <si>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</si>
  <si>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</si>
  <si>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</si>
  <si>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</si>
  <si>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</si>
  <si>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</si>
  <si>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</si>
  <si>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</si>
  <si>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</si>
  <si>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</si>
  <si>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</si>
  <si>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</si>
  <si>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SANITARIO</t>
  </si>
  <si>
    <t>ORDENANZA</t>
  </si>
  <si>
    <t>OFICINA JUEZ</t>
  </si>
  <si>
    <t>CIRCULACION</t>
  </si>
  <si>
    <t>SANITARIO DISCAPACITADOS</t>
  </si>
  <si>
    <t>MESA ENTRADA UNICA</t>
  </si>
  <si>
    <t>MESA ENTRADA</t>
  </si>
  <si>
    <t>CIRCULACION INTERNA</t>
  </si>
  <si>
    <t>ENC. QUIEBRAS</t>
  </si>
  <si>
    <t>TERRAZA</t>
  </si>
  <si>
    <t>HALL RESTRINGIDO</t>
  </si>
  <si>
    <t>HALL 3° PISO</t>
  </si>
  <si>
    <t>CIRCULACION PUBLICA</t>
  </si>
  <si>
    <t>OFICINA SECRETARIA</t>
  </si>
  <si>
    <t>4.28</t>
  </si>
  <si>
    <t>4.29</t>
  </si>
  <si>
    <t>4.30</t>
  </si>
  <si>
    <t>4.31</t>
  </si>
  <si>
    <t>4.32</t>
  </si>
  <si>
    <t>MESA ENTRADAS</t>
  </si>
  <si>
    <t>CIRCULACION PRIVADA</t>
  </si>
  <si>
    <t>LOCAL</t>
  </si>
  <si>
    <t>DOTACION NECESARIA</t>
  </si>
  <si>
    <t>DOTACION PROYECTADA</t>
  </si>
  <si>
    <t>PISO</t>
  </si>
  <si>
    <t>GTM</t>
  </si>
  <si>
    <t>TIPOLOGIA DE MUEBLES</t>
  </si>
  <si>
    <t>E150I</t>
  </si>
  <si>
    <t>E150D</t>
  </si>
  <si>
    <t>E150DI</t>
  </si>
  <si>
    <t>E150PI</t>
  </si>
  <si>
    <t>E150PD</t>
  </si>
  <si>
    <t>AT1</t>
  </si>
  <si>
    <t>AT2</t>
  </si>
  <si>
    <t>AT3</t>
  </si>
  <si>
    <t>AT5</t>
  </si>
  <si>
    <t>CAJONERO PRIVADO</t>
  </si>
  <si>
    <t>CAJONERO EMPLEADO</t>
  </si>
  <si>
    <t>SILLON PRIVADO</t>
  </si>
  <si>
    <t>SILLON EMPLEADO</t>
  </si>
  <si>
    <t>SILLA VISITA</t>
  </si>
  <si>
    <t>CT0</t>
  </si>
  <si>
    <t>CT1</t>
  </si>
  <si>
    <t>CT2</t>
  </si>
  <si>
    <t>3.01</t>
  </si>
  <si>
    <t>3.02</t>
  </si>
  <si>
    <t>3.03</t>
  </si>
  <si>
    <t>3.04</t>
  </si>
  <si>
    <t>3.05</t>
  </si>
  <si>
    <t>3.06</t>
  </si>
  <si>
    <t>3.07</t>
  </si>
  <si>
    <t>3.08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</si>
  <si>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</si>
  <si>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</si>
  <si>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</si>
  <si>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</si>
  <si>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</si>
  <si>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</si>
  <si>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</si>
  <si>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</si>
  <si>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</si>
  <si>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</si>
  <si>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</si>
  <si>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3.25</t>
  </si>
  <si>
    <t>3.26</t>
  </si>
  <si>
    <t>3.27</t>
  </si>
  <si>
    <t>3.28</t>
  </si>
  <si>
    <t>3.29</t>
  </si>
  <si>
    <t>3.31</t>
  </si>
  <si>
    <t>3.32</t>
  </si>
  <si>
    <t>3.33</t>
  </si>
  <si>
    <t>3.34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</si>
  <si>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</si>
  <si>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</si>
  <si>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</si>
  <si>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</si>
  <si>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</si>
  <si>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</si>
  <si>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</si>
  <si>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</si>
  <si>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</si>
  <si>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</si>
  <si>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</si>
  <si>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</si>
  <si>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SALA REUNION</t>
  </si>
  <si>
    <t>TANDEM DE 4</t>
  </si>
  <si>
    <t>SALIDA EMERGENCIA</t>
  </si>
  <si>
    <t>2.08</t>
  </si>
  <si>
    <t>2.21</t>
  </si>
  <si>
    <t>SANITARIO PRIVADO</t>
  </si>
  <si>
    <t>1.12</t>
  </si>
  <si>
    <t>SANITARIO MUJERES</t>
  </si>
  <si>
    <t>1.13</t>
  </si>
  <si>
    <t>SANITARIO HOMBRES</t>
  </si>
  <si>
    <t>1.18</t>
  </si>
  <si>
    <t>SALA MAQUINAS</t>
  </si>
  <si>
    <t>SALA AUDIENCIAS</t>
  </si>
  <si>
    <t>ARCHIVO</t>
  </si>
  <si>
    <t>AUDIENCIAS IPP</t>
  </si>
  <si>
    <t>JEFE UNIDAD</t>
  </si>
  <si>
    <t>ARC. EVIDENCIA</t>
  </si>
  <si>
    <t>MESA DE ENTRADAS</t>
  </si>
  <si>
    <t>HALL 2° PISO</t>
  </si>
  <si>
    <t>CONTROL INGRESO</t>
  </si>
  <si>
    <t>EMPLEADOS</t>
  </si>
  <si>
    <t>2° PISO</t>
  </si>
  <si>
    <t>1° PISO</t>
  </si>
  <si>
    <t>2.01</t>
  </si>
  <si>
    <t>2.02</t>
  </si>
  <si>
    <t>2.03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</si>
  <si>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</si>
  <si>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</si>
  <si>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</si>
  <si>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</si>
  <si>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</si>
  <si>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</si>
  <si>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</si>
  <si>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</si>
  <si>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</si>
  <si>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</si>
  <si>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</si>
  <si>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2.18</t>
  </si>
  <si>
    <t>2.19</t>
  </si>
  <si>
    <t>2.20</t>
  </si>
  <si>
    <t>2.22</t>
  </si>
  <si>
    <t>2.24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</si>
  <si>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</si>
  <si>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</si>
  <si>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</si>
  <si>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</si>
  <si>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</si>
  <si>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</si>
  <si>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</si>
  <si>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</si>
  <si>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</si>
  <si>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</si>
  <si>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</si>
  <si>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</si>
  <si>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</si>
  <si>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</si>
  <si>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</si>
  <si>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</si>
  <si>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</si>
  <si>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</si>
  <si>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</si>
  <si>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</si>
  <si>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</si>
  <si>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</si>
  <si>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</si>
  <si>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AUXILIAR SOC.</t>
  </si>
  <si>
    <t>SECRETARIA</t>
  </si>
  <si>
    <t>JUEZ</t>
  </si>
  <si>
    <t>ASESOR MENORES</t>
  </si>
  <si>
    <t>CAMARA GESELL</t>
  </si>
  <si>
    <t>SERVIDOR M.P.A.</t>
  </si>
  <si>
    <t>SERVIDOR S.P.P.D.P.</t>
  </si>
  <si>
    <t>SERVIDOR  TRIBUNALES</t>
  </si>
  <si>
    <t>FISCAL 1° INSTANCIA</t>
  </si>
  <si>
    <t>SALIDA EMERGENCIAS</t>
  </si>
  <si>
    <t>SALA OPERADORES</t>
  </si>
  <si>
    <t>OFICINA MANDATARIOS Y NOTIFICA.</t>
  </si>
  <si>
    <t>SALA ENTREVISTAS</t>
  </si>
  <si>
    <t>OFICINA EMPLEADOS</t>
  </si>
  <si>
    <t>AUXILIAR SOCIAL</t>
  </si>
  <si>
    <t>HALL 1° PISO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</si>
  <si>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</si>
  <si>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</si>
  <si>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</si>
  <si>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</si>
  <si>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</si>
  <si>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</si>
  <si>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</si>
  <si>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</si>
  <si>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</si>
  <si>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</si>
  <si>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</si>
  <si>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1.14</t>
  </si>
  <si>
    <t>1.15</t>
  </si>
  <si>
    <t>1.16</t>
  </si>
  <si>
    <t>1.17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</si>
  <si>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</si>
  <si>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</si>
  <si>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</si>
  <si>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</si>
  <si>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</si>
  <si>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</si>
  <si>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</si>
  <si>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</si>
  <si>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</si>
  <si>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</si>
  <si>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</si>
  <si>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</si>
  <si>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</si>
  <si>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</si>
  <si>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</si>
  <si>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</si>
  <si>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</si>
  <si>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</si>
  <si>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</si>
  <si>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</si>
  <si>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</si>
  <si>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</si>
  <si>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</si>
  <si>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</si>
  <si>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</si>
  <si>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</si>
  <si>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</si>
  <si>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DEFENSOR</t>
  </si>
  <si>
    <t>OBJETOS SECUESTRADOS</t>
  </si>
  <si>
    <t>SALA ESPERA</t>
  </si>
  <si>
    <t>SUMARIANTES</t>
  </si>
  <si>
    <t>SALA REUNIONES</t>
  </si>
  <si>
    <t>SECRETARIA DE GESTION</t>
  </si>
  <si>
    <t>FISCAL ADJUNTO</t>
  </si>
  <si>
    <t>OFICINA FISCAL</t>
  </si>
  <si>
    <t>SALA DE REUNIONES</t>
  </si>
  <si>
    <t>SALA DE ESPERA</t>
  </si>
  <si>
    <t>GUARDIA POLICIAL</t>
  </si>
  <si>
    <t>INFORMES HABILITACIONES</t>
  </si>
  <si>
    <t>CERTIFICACION</t>
  </si>
  <si>
    <t>SALIDA DE EMERGENCIAS</t>
  </si>
  <si>
    <t>HALL CENTRAL</t>
  </si>
  <si>
    <t>BANCO</t>
  </si>
  <si>
    <t>COLEGIO DE ABOGADOS</t>
  </si>
  <si>
    <t>ATRIO</t>
  </si>
  <si>
    <t>OFICINA DEFENSOR</t>
  </si>
  <si>
    <t>PLANTA BAJA</t>
  </si>
  <si>
    <t>0.01</t>
  </si>
  <si>
    <t>0.02</t>
  </si>
  <si>
    <t>0.03</t>
  </si>
  <si>
    <t>0.04</t>
  </si>
  <si>
    <t>0.05</t>
  </si>
  <si>
    <t>0.06</t>
  </si>
  <si>
    <t>0.07</t>
  </si>
  <si>
    <t>0.09</t>
  </si>
  <si>
    <t>0.10</t>
  </si>
  <si>
    <t>0.11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</si>
  <si>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</si>
  <si>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</si>
  <si>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</si>
  <si>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</si>
  <si>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</si>
  <si>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</si>
  <si>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</si>
  <si>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</si>
  <si>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</si>
  <si>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</si>
  <si>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</si>
  <si>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</si>
  <si>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</si>
  <si>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</si>
  <si>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</si>
  <si>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</si>
  <si>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</si>
  <si>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</si>
  <si>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</si>
  <si>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0.31</t>
  </si>
  <si>
    <t>0.32</t>
  </si>
  <si>
    <t>0.33</t>
  </si>
  <si>
    <t>0.34</t>
  </si>
  <si>
    <t>0.35</t>
  </si>
  <si>
    <t>0.36</t>
  </si>
  <si>
    <t>SUBSUELO</t>
  </si>
  <si>
    <t>CELDA COMUN</t>
  </si>
  <si>
    <t>CIRCULACION RESTRINGIDA</t>
  </si>
  <si>
    <t>CELDAS INDIVIDUALES</t>
  </si>
  <si>
    <t>CONTROL POLICIAL</t>
  </si>
  <si>
    <t>SALA CHOFERES</t>
  </si>
  <si>
    <t>CONSULTORIO</t>
  </si>
  <si>
    <t>SALA FISCAR</t>
  </si>
  <si>
    <t>SALA DEFENSOR</t>
  </si>
  <si>
    <t>COCHERA POLICIAL</t>
  </si>
  <si>
    <t>CIRCULACION JUDICIAL</t>
  </si>
  <si>
    <t>CIRCULACION  JUDICIAL</t>
  </si>
  <si>
    <t>SALA OPERADOR</t>
  </si>
  <si>
    <t>SALA RECONOCIMIENTO</t>
  </si>
  <si>
    <t>S.U.M.</t>
  </si>
  <si>
    <t>MANTENIMIENTO</t>
  </si>
  <si>
    <t>PRIMEROS AUXILIOS</t>
  </si>
  <si>
    <t>ECONOMATO</t>
  </si>
  <si>
    <t>HALL SUBSUELO</t>
  </si>
  <si>
    <t>TABLERO BAJA TENSION</t>
  </si>
  <si>
    <t xml:space="preserve">TABLERO F. P. </t>
  </si>
  <si>
    <t>DEPOSITO</t>
  </si>
  <si>
    <t>OFICINA</t>
  </si>
  <si>
    <t>SALA TANQUES</t>
  </si>
  <si>
    <t>GRUPO ELECTROGENO</t>
  </si>
  <si>
    <t>AUDIENCIAS JUICIO ORAL</t>
  </si>
  <si>
    <t>Plantel Cañada de Gómez.</t>
  </si>
  <si>
    <t>Dependencia</t>
  </si>
  <si>
    <t>Magistrados</t>
  </si>
  <si>
    <t>Funcionarios</t>
  </si>
  <si>
    <t>Empleados</t>
  </si>
  <si>
    <t>Ordenanzas</t>
  </si>
  <si>
    <t>Prac. Y Pas.</t>
  </si>
  <si>
    <t>Defensoría</t>
  </si>
  <si>
    <t>Fiscalía</t>
  </si>
  <si>
    <t>Habilitación</t>
  </si>
  <si>
    <t>Informática</t>
  </si>
  <si>
    <t>MEU Juzg. Civiles.</t>
  </si>
  <si>
    <t>Civil 1</t>
  </si>
  <si>
    <t>Civil 2</t>
  </si>
  <si>
    <t>Circuito</t>
  </si>
  <si>
    <t xml:space="preserve">Familia </t>
  </si>
  <si>
    <t>Mandamientos</t>
  </si>
  <si>
    <t>Intendencia</t>
  </si>
  <si>
    <t>OGJ</t>
  </si>
  <si>
    <t>MPA</t>
  </si>
  <si>
    <t>SPPDP</t>
  </si>
  <si>
    <t>TFP</t>
  </si>
  <si>
    <t>E150LI</t>
  </si>
  <si>
    <t>E150LD</t>
  </si>
  <si>
    <t>E150RI</t>
  </si>
  <si>
    <t>E150RD</t>
  </si>
  <si>
    <t>ET3</t>
  </si>
  <si>
    <t>E120RI</t>
  </si>
  <si>
    <t>E120RD</t>
  </si>
  <si>
    <t>E385R</t>
  </si>
  <si>
    <t>EP2130</t>
  </si>
  <si>
    <t>EP1110</t>
  </si>
  <si>
    <t>EP3150</t>
  </si>
  <si>
    <t>ME2000</t>
  </si>
  <si>
    <t>E120LI</t>
  </si>
  <si>
    <t>E120LD</t>
  </si>
  <si>
    <t>E270R</t>
  </si>
  <si>
    <r>
      <t>AT1</t>
    </r>
    <r>
      <rPr>
        <sz val="16"/>
        <color rgb="FFFF0000"/>
        <rFont val="Arial"/>
        <family val="2"/>
      </rPr>
      <t>R</t>
    </r>
    <r>
      <rPr>
        <sz val="16"/>
        <color rgb="FF0070C0"/>
        <rFont val="Arial"/>
        <family val="2"/>
      </rPr>
      <t>B</t>
    </r>
    <r>
      <rPr>
        <sz val="16"/>
        <color rgb="FFFFC000"/>
        <rFont val="Arial"/>
        <family val="2"/>
      </rPr>
      <t>Y</t>
    </r>
    <r>
      <rPr>
        <sz val="16"/>
        <color rgb="FF92D050"/>
        <rFont val="Arial"/>
        <family val="2"/>
      </rPr>
      <t>G</t>
    </r>
  </si>
  <si>
    <r>
      <t xml:space="preserve">SG </t>
    </r>
    <r>
      <rPr>
        <sz val="16"/>
        <color rgb="FFFF0000"/>
        <rFont val="Arial"/>
        <family val="2"/>
      </rPr>
      <t>R</t>
    </r>
    <r>
      <rPr>
        <sz val="16"/>
        <color rgb="FF0070C0"/>
        <rFont val="Arial"/>
        <family val="2"/>
      </rPr>
      <t>B</t>
    </r>
    <r>
      <rPr>
        <sz val="16"/>
        <color rgb="FFFFC000"/>
        <rFont val="Arial"/>
        <family val="2"/>
      </rPr>
      <t>Y</t>
    </r>
    <r>
      <rPr>
        <sz val="16"/>
        <color rgb="FF92D050"/>
        <rFont val="Arial"/>
        <family val="2"/>
      </rPr>
      <t>G</t>
    </r>
  </si>
  <si>
    <t>EMPLEADO</t>
  </si>
  <si>
    <t>MR2000</t>
  </si>
  <si>
    <t>MD 250</t>
  </si>
  <si>
    <t>ME3150</t>
  </si>
  <si>
    <t>TANDEM DE 3</t>
  </si>
  <si>
    <t>EP120RD</t>
  </si>
  <si>
    <t>CAMILLA</t>
  </si>
  <si>
    <t>SALA FISCAL</t>
  </si>
  <si>
    <r>
      <t>AT1</t>
    </r>
    <r>
      <rPr>
        <sz val="10"/>
        <color rgb="FFFF0000"/>
        <rFont val="Arial"/>
        <family val="2"/>
      </rPr>
      <t>R</t>
    </r>
    <r>
      <rPr>
        <sz val="10"/>
        <color rgb="FF0070C0"/>
        <rFont val="Arial"/>
        <family val="2"/>
      </rPr>
      <t>B</t>
    </r>
    <r>
      <rPr>
        <sz val="10"/>
        <color rgb="FFFFC000"/>
        <rFont val="Arial"/>
        <family val="2"/>
      </rPr>
      <t>Y</t>
    </r>
    <r>
      <rPr>
        <sz val="10"/>
        <color rgb="FF92D050"/>
        <rFont val="Arial"/>
        <family val="2"/>
      </rPr>
      <t>G</t>
    </r>
  </si>
  <si>
    <r>
      <t xml:space="preserve">SG </t>
    </r>
    <r>
      <rPr>
        <sz val="10"/>
        <color rgb="FFFF0000"/>
        <rFont val="Arial"/>
        <family val="2"/>
      </rPr>
      <t>R</t>
    </r>
    <r>
      <rPr>
        <sz val="10"/>
        <color rgb="FF0070C0"/>
        <rFont val="Arial"/>
        <family val="2"/>
      </rPr>
      <t>B</t>
    </r>
    <r>
      <rPr>
        <sz val="10"/>
        <color rgb="FFFFC000"/>
        <rFont val="Arial"/>
        <family val="2"/>
      </rPr>
      <t>Y</t>
    </r>
    <r>
      <rPr>
        <sz val="10"/>
        <color rgb="FF92D050"/>
        <rFont val="Arial"/>
        <family val="2"/>
      </rPr>
      <t>G</t>
    </r>
  </si>
  <si>
    <t>CANTIDAD</t>
  </si>
  <si>
    <t>PRECIO</t>
  </si>
  <si>
    <t>UN</t>
  </si>
  <si>
    <t>$</t>
  </si>
  <si>
    <t>TOTAL</t>
  </si>
  <si>
    <t>CMT1</t>
  </si>
  <si>
    <t>CMT2</t>
  </si>
  <si>
    <t>SG</t>
  </si>
  <si>
    <t>SP</t>
  </si>
  <si>
    <t>ST1</t>
  </si>
  <si>
    <t>ST2</t>
  </si>
  <si>
    <t>SVT1</t>
  </si>
  <si>
    <t>SVT2</t>
  </si>
  <si>
    <t>SR</t>
  </si>
  <si>
    <t>SC</t>
  </si>
  <si>
    <t>T1</t>
  </si>
  <si>
    <t>T2</t>
  </si>
  <si>
    <t>AT4</t>
  </si>
  <si>
    <t>SL1</t>
  </si>
  <si>
    <t>SL2</t>
  </si>
  <si>
    <t>SFC1</t>
  </si>
  <si>
    <t>PLS1</t>
  </si>
  <si>
    <t>CAM1</t>
  </si>
  <si>
    <t>EMT 1</t>
  </si>
  <si>
    <t>EMR1</t>
  </si>
  <si>
    <t>BT1</t>
  </si>
  <si>
    <t>BT2</t>
  </si>
  <si>
    <t>CT3</t>
  </si>
  <si>
    <t>CT4</t>
  </si>
  <si>
    <t>E452R</t>
  </si>
  <si>
    <t>EP3180</t>
  </si>
  <si>
    <t>MR1000</t>
  </si>
  <si>
    <t>MR2000CS</t>
  </si>
  <si>
    <t>MR1200</t>
  </si>
  <si>
    <t>TL2CM</t>
  </si>
  <si>
    <t>MRC1</t>
  </si>
  <si>
    <t>EMT1</t>
  </si>
  <si>
    <t>TIPO</t>
  </si>
  <si>
    <t>MCLP</t>
  </si>
  <si>
    <t>MLCP</t>
  </si>
  <si>
    <t>GATM</t>
  </si>
  <si>
    <t>MD250</t>
  </si>
  <si>
    <t>Cesto 1</t>
  </si>
  <si>
    <t>Cesto 2</t>
  </si>
  <si>
    <t>Perchero1</t>
  </si>
  <si>
    <t>Perchero2</t>
  </si>
  <si>
    <t>Lámparas</t>
  </si>
  <si>
    <t>RENGLÓN 1</t>
  </si>
  <si>
    <t>Ficheros F</t>
  </si>
  <si>
    <t>RENGLÓN 3</t>
  </si>
  <si>
    <t>RENGLON 2</t>
  </si>
  <si>
    <t>PRECIO UNITARIO</t>
  </si>
  <si>
    <t>Nro. Orden</t>
  </si>
  <si>
    <t>Total General</t>
  </si>
  <si>
    <t>TOTAL RENGLÓN</t>
  </si>
  <si>
    <t>PRECIO ITEM</t>
  </si>
  <si>
    <t>Sub Total $</t>
  </si>
  <si>
    <t xml:space="preserve">Sub Total 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</si>
</sst>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2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sz val="16"/>
      <name val="Arial"/>
      <family val="2"/>
    </font>
    <font>
      <b/>
      <sz val="36"/>
      <color rgb="FFFF0000"/>
      <name val="Calibri"/>
      <family val="2"/>
      <scheme val="minor"/>
    </font>
    <font>
      <sz val="16"/>
      <color rgb="FF0070C0"/>
      <name val="Arial"/>
      <family val="2"/>
    </font>
    <font>
      <sz val="16"/>
      <color rgb="FFFF0000"/>
      <name val="Arial"/>
      <family val="2"/>
    </font>
    <font>
      <sz val="16"/>
      <color rgb="FF92D050"/>
      <name val="Arial"/>
      <family val="2"/>
    </font>
    <font>
      <sz val="16"/>
      <color rgb="FFFFC000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FC000"/>
      <name val="Arial"/>
      <family val="2"/>
    </font>
    <font>
      <sz val="10"/>
      <color rgb="FF92D050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sz val="12"/>
      <color theme="1"/>
      <name val="Calibri"/>
      <family val="2"/>
      <scheme val="minor"/>
    </font>
    <font>
      <sz val="2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109">
    <xf numFmtId="0" fontId="0" fillId="0" borderId="0" xfId="0"/>
    <xf numFmtId="0" fontId="0" fillId="0" borderId="5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12" xfId="0" applyFill="1" applyBorder="1"/>
    <xf numFmtId="0" fontId="0" fillId="2" borderId="5" xfId="0" applyFill="1" applyBorder="1"/>
    <xf numFmtId="0" fontId="0" fillId="2" borderId="5" xfId="0" applyFill="1" applyBorder="1" applyAlignment="1">
      <alignment vertical="center"/>
    </xf>
    <xf numFmtId="0" fontId="4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/>
    <xf numFmtId="0" fontId="0" fillId="0" borderId="0" xfId="0" applyBorder="1"/>
    <xf numFmtId="0" fontId="14" fillId="0" borderId="0" xfId="0" applyFont="1"/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1" xfId="0" applyBorder="1"/>
    <xf numFmtId="0" fontId="22" fillId="0" borderId="1" xfId="0" applyFont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textRotation="90" wrapText="1"/>
    </xf>
    <xf numFmtId="0" fontId="25" fillId="0" borderId="5" xfId="0" applyFont="1" applyBorder="1"/>
    <xf numFmtId="0" fontId="6" fillId="0" borderId="1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textRotation="90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26" fillId="0" borderId="2" xfId="0" applyFont="1" applyBorder="1" applyAlignment="1">
      <alignment horizontal="center" textRotation="90"/>
    </xf>
    <xf numFmtId="0" fontId="0" fillId="0" borderId="27" xfId="0" applyBorder="1"/>
    <xf numFmtId="0" fontId="0" fillId="2" borderId="27" xfId="0" applyFill="1" applyBorder="1"/>
    <xf numFmtId="0" fontId="0" fillId="0" borderId="28" xfId="0" applyFill="1" applyBorder="1"/>
    <xf numFmtId="44" fontId="0" fillId="0" borderId="0" xfId="1" applyFont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4" fontId="0" fillId="0" borderId="5" xfId="1" applyFont="1" applyBorder="1"/>
    <xf numFmtId="44" fontId="0" fillId="0" borderId="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8" xfId="1" applyFont="1" applyBorder="1"/>
    <xf numFmtId="0" fontId="28" fillId="3" borderId="13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29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44" fontId="0" fillId="0" borderId="13" xfId="1" applyFont="1" applyBorder="1" applyAlignment="1">
      <alignment horizontal="right"/>
    </xf>
    <xf numFmtId="44" fontId="0" fillId="0" borderId="14" xfId="1" applyFont="1" applyBorder="1" applyAlignment="1">
      <alignment horizontal="right"/>
    </xf>
    <xf numFmtId="44" fontId="0" fillId="0" borderId="15" xfId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7"/>
  <sheetViews>
    <sheetView workbookViewId="0">
      <selection activeCell="B199" sqref="B199:C199"/>
    </sheetView>
  </sheetViews>
  <sheetFormatPr baseColWidth="10" defaultRowHeight="15"/>
  <cols>
    <col min="2" max="2" width="6.7109375" customWidth="1"/>
    <col min="3" max="3" width="39.42578125" customWidth="1"/>
    <col min="4" max="5" width="11.140625" style="2" customWidth="1"/>
    <col min="6" max="6" width="6.85546875" style="14" customWidth="1"/>
    <col min="7" max="22" width="7.85546875" customWidth="1"/>
    <col min="23" max="24" width="8" customWidth="1"/>
  </cols>
  <sheetData>
    <row r="1" spans="1:24" ht="23.25" customHeight="1" thickBot="1">
      <c r="A1" s="64" t="s">
        <v>57</v>
      </c>
      <c r="B1" s="74" t="s">
        <v>54</v>
      </c>
      <c r="C1" s="75"/>
      <c r="D1" s="72" t="s">
        <v>55</v>
      </c>
      <c r="E1" s="72" t="s">
        <v>56</v>
      </c>
      <c r="F1" s="70" t="s">
        <v>58</v>
      </c>
      <c r="G1" s="67" t="s">
        <v>59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</row>
    <row r="2" spans="1:24" ht="24" customHeight="1" thickBot="1">
      <c r="A2" s="66"/>
      <c r="B2" s="76"/>
      <c r="C2" s="77"/>
      <c r="D2" s="73"/>
      <c r="E2" s="73"/>
      <c r="F2" s="71"/>
      <c r="G2" s="8" t="s">
        <v>60</v>
      </c>
      <c r="H2" s="8" t="s">
        <v>61</v>
      </c>
      <c r="I2" s="8" t="s">
        <v>62</v>
      </c>
      <c r="J2" s="8" t="s">
        <v>63</v>
      </c>
      <c r="K2" s="8" t="s">
        <v>64</v>
      </c>
      <c r="L2" s="8" t="s">
        <v>65</v>
      </c>
      <c r="M2" s="8" t="s">
        <v>66</v>
      </c>
      <c r="N2" s="8" t="s">
        <v>67</v>
      </c>
      <c r="O2" s="8" t="s">
        <v>68</v>
      </c>
      <c r="P2" s="8" t="s">
        <v>74</v>
      </c>
      <c r="Q2" s="8" t="s">
        <v>75</v>
      </c>
      <c r="R2" s="8" t="s">
        <v>76</v>
      </c>
      <c r="S2" s="9" t="s">
        <v>69</v>
      </c>
      <c r="T2" s="9" t="s">
        <v>70</v>
      </c>
      <c r="U2" s="9" t="s">
        <v>71</v>
      </c>
      <c r="V2" s="9" t="s">
        <v>72</v>
      </c>
      <c r="W2" s="9" t="s">
        <v>73</v>
      </c>
      <c r="X2" s="10" t="s">
        <v>118</v>
      </c>
    </row>
    <row r="3" spans="1:24">
      <c r="A3" s="64" t="s">
        <v>0</v>
      </c>
      <c r="B3" s="6" t="s">
        <v>1</v>
      </c>
      <c r="C3" s="3" t="s">
        <v>2</v>
      </c>
      <c r="D3" s="5"/>
      <c r="E3" s="5"/>
      <c r="F3" s="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>
      <c r="A4" s="65"/>
      <c r="B4" s="7" t="s">
        <v>9</v>
      </c>
      <c r="C4" s="1" t="s">
        <v>3</v>
      </c>
      <c r="D4" s="4"/>
      <c r="E4" s="4"/>
      <c r="F4" s="13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65"/>
      <c r="B5" s="7" t="s">
        <v>10</v>
      </c>
      <c r="C5" s="1" t="s">
        <v>306</v>
      </c>
      <c r="D5" s="4"/>
      <c r="E5" s="4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65"/>
      <c r="B6" s="7" t="s">
        <v>11</v>
      </c>
      <c r="C6" s="1" t="s">
        <v>4</v>
      </c>
      <c r="D6" s="4"/>
      <c r="E6" s="4"/>
      <c r="F6" s="1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s="65"/>
      <c r="B7" s="7" t="s">
        <v>12</v>
      </c>
      <c r="C7" s="1" t="s">
        <v>5</v>
      </c>
      <c r="D7" s="4"/>
      <c r="E7" s="4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65"/>
      <c r="B8" s="7" t="s">
        <v>13</v>
      </c>
      <c r="C8" s="1" t="s">
        <v>6</v>
      </c>
      <c r="D8" s="4"/>
      <c r="E8" s="4"/>
      <c r="F8" s="1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65"/>
      <c r="B9" s="7" t="s">
        <v>14</v>
      </c>
      <c r="C9" s="1" t="s">
        <v>7</v>
      </c>
      <c r="D9" s="4"/>
      <c r="E9" s="4"/>
      <c r="F9" s="1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65"/>
      <c r="B10" s="7" t="s">
        <v>15</v>
      </c>
      <c r="C10" s="1" t="s">
        <v>8</v>
      </c>
      <c r="D10" s="4"/>
      <c r="E10" s="4"/>
      <c r="F10" s="13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65"/>
      <c r="B11" s="7" t="s">
        <v>16</v>
      </c>
      <c r="C11" s="1" t="s">
        <v>33</v>
      </c>
      <c r="D11" s="4"/>
      <c r="E11" s="4"/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65"/>
      <c r="B12" s="7" t="s">
        <v>17</v>
      </c>
      <c r="C12" s="1" t="s">
        <v>34</v>
      </c>
      <c r="D12" s="4"/>
      <c r="E12" s="4"/>
      <c r="F12" s="13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65"/>
      <c r="B13" s="7" t="s">
        <v>18</v>
      </c>
      <c r="C13" s="1" t="s">
        <v>35</v>
      </c>
      <c r="D13" s="4"/>
      <c r="E13" s="4"/>
      <c r="F13" s="13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65"/>
      <c r="B14" s="7" t="s">
        <v>19</v>
      </c>
      <c r="C14" s="1" t="s">
        <v>53</v>
      </c>
      <c r="D14" s="4"/>
      <c r="E14" s="4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65"/>
      <c r="B15" s="7" t="s">
        <v>20</v>
      </c>
      <c r="C15" s="1" t="s">
        <v>36</v>
      </c>
      <c r="D15" s="4"/>
      <c r="E15" s="4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65"/>
      <c r="B16" s="7" t="s">
        <v>21</v>
      </c>
      <c r="C16" s="1" t="s">
        <v>37</v>
      </c>
      <c r="D16" s="4"/>
      <c r="E16" s="4"/>
      <c r="F16" s="1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65"/>
      <c r="B17" s="7" t="s">
        <v>22</v>
      </c>
      <c r="C17" s="1" t="s">
        <v>38</v>
      </c>
      <c r="D17" s="4"/>
      <c r="E17" s="4"/>
      <c r="F17" s="13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65"/>
      <c r="B18" s="7" t="s">
        <v>23</v>
      </c>
      <c r="C18" s="1" t="s">
        <v>39</v>
      </c>
      <c r="D18" s="4"/>
      <c r="E18" s="4"/>
      <c r="F18" s="13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65"/>
      <c r="B19" s="7" t="s">
        <v>24</v>
      </c>
      <c r="C19" s="1" t="s">
        <v>40</v>
      </c>
      <c r="D19" s="4"/>
      <c r="E19" s="4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65"/>
      <c r="B20" s="7" t="s">
        <v>25</v>
      </c>
      <c r="C20" s="1" t="s">
        <v>41</v>
      </c>
      <c r="D20" s="4"/>
      <c r="E20" s="4"/>
      <c r="F20" s="13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65"/>
      <c r="B21" s="7" t="s">
        <v>26</v>
      </c>
      <c r="C21" s="1" t="s">
        <v>42</v>
      </c>
      <c r="D21" s="4"/>
      <c r="E21" s="4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65"/>
      <c r="B22" s="7" t="s">
        <v>27</v>
      </c>
      <c r="C22" s="1" t="s">
        <v>44</v>
      </c>
      <c r="D22" s="4"/>
      <c r="E22" s="4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65"/>
      <c r="B23" s="7" t="s">
        <v>28</v>
      </c>
      <c r="C23" s="1" t="s">
        <v>45</v>
      </c>
      <c r="D23" s="4"/>
      <c r="E23" s="4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65"/>
      <c r="B24" s="7" t="s">
        <v>29</v>
      </c>
      <c r="C24" s="1" t="s">
        <v>46</v>
      </c>
      <c r="D24" s="4"/>
      <c r="E24" s="4"/>
      <c r="F24" s="13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65"/>
      <c r="B25" s="7" t="s">
        <v>30</v>
      </c>
      <c r="C25" s="1" t="s">
        <v>43</v>
      </c>
      <c r="D25" s="4"/>
      <c r="E25" s="4"/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65"/>
      <c r="B26" s="7" t="s">
        <v>31</v>
      </c>
      <c r="C26" s="1" t="s">
        <v>52</v>
      </c>
      <c r="D26" s="4"/>
      <c r="E26" s="4"/>
      <c r="F26" s="13">
        <v>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65"/>
      <c r="B27" s="7" t="s">
        <v>32</v>
      </c>
      <c r="C27" s="1" t="s">
        <v>46</v>
      </c>
      <c r="D27" s="4"/>
      <c r="E27" s="4"/>
      <c r="F27" s="13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65"/>
      <c r="B28" s="7" t="s">
        <v>47</v>
      </c>
      <c r="C28" s="1" t="s">
        <v>33</v>
      </c>
      <c r="D28" s="4"/>
      <c r="E28" s="4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65"/>
      <c r="B29" s="7" t="s">
        <v>48</v>
      </c>
      <c r="C29" s="1" t="s">
        <v>34</v>
      </c>
      <c r="D29" s="4"/>
      <c r="E29" s="4"/>
      <c r="F29" s="13">
        <v>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65"/>
      <c r="B30" s="7" t="s">
        <v>49</v>
      </c>
      <c r="C30" s="1" t="s">
        <v>3</v>
      </c>
      <c r="D30" s="4"/>
      <c r="E30" s="4"/>
      <c r="F30" s="13">
        <v>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65"/>
      <c r="B31" s="7" t="s">
        <v>50</v>
      </c>
      <c r="C31" s="1" t="s">
        <v>41</v>
      </c>
      <c r="D31" s="4"/>
      <c r="E31" s="4"/>
      <c r="F31" s="13">
        <v>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thickBot="1">
      <c r="A32" s="66"/>
      <c r="B32" s="7" t="s">
        <v>51</v>
      </c>
      <c r="C32" s="1" t="s">
        <v>35</v>
      </c>
      <c r="D32" s="4"/>
      <c r="E32" s="4"/>
      <c r="F32" s="13">
        <v>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thickBot="1"/>
    <row r="34" spans="1:24">
      <c r="A34" s="64" t="s">
        <v>138</v>
      </c>
      <c r="B34" s="7" t="s">
        <v>77</v>
      </c>
      <c r="C34" s="1" t="s">
        <v>320</v>
      </c>
      <c r="D34" s="4"/>
      <c r="E34" s="4"/>
      <c r="F34" s="13">
        <v>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65"/>
      <c r="B35" s="7" t="s">
        <v>78</v>
      </c>
      <c r="C35" s="1" t="s">
        <v>117</v>
      </c>
      <c r="D35" s="4"/>
      <c r="E35" s="4"/>
      <c r="F35" s="13">
        <v>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65"/>
      <c r="B36" s="7" t="s">
        <v>79</v>
      </c>
      <c r="C36" s="1" t="s">
        <v>35</v>
      </c>
      <c r="D36" s="4"/>
      <c r="E36" s="4"/>
      <c r="F36" s="13">
        <v>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65"/>
      <c r="B37" s="7" t="s">
        <v>80</v>
      </c>
      <c r="C37" s="1" t="s">
        <v>35</v>
      </c>
      <c r="D37" s="4"/>
      <c r="E37" s="4"/>
      <c r="F37" s="13">
        <v>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65"/>
      <c r="B38" s="7" t="s">
        <v>81</v>
      </c>
      <c r="C38" s="1" t="s">
        <v>35</v>
      </c>
      <c r="D38" s="4"/>
      <c r="E38" s="4"/>
      <c r="F38" s="13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65"/>
      <c r="B39" s="7" t="s">
        <v>82</v>
      </c>
      <c r="C39" s="1" t="s">
        <v>4</v>
      </c>
      <c r="D39" s="4"/>
      <c r="E39" s="4"/>
      <c r="F39" s="1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65"/>
      <c r="B40" s="7" t="s">
        <v>83</v>
      </c>
      <c r="C40" s="1" t="s">
        <v>119</v>
      </c>
      <c r="D40" s="4"/>
      <c r="E40" s="4"/>
      <c r="F40" s="1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65"/>
      <c r="B41" s="7" t="s">
        <v>84</v>
      </c>
      <c r="C41" s="1" t="s">
        <v>36</v>
      </c>
      <c r="D41" s="4"/>
      <c r="E41" s="4"/>
      <c r="F41" s="1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65"/>
      <c r="B42" s="7" t="s">
        <v>123</v>
      </c>
      <c r="C42" s="1" t="s">
        <v>124</v>
      </c>
      <c r="D42" s="4"/>
      <c r="E42" s="4"/>
      <c r="F42" s="1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65"/>
      <c r="B43" s="7" t="s">
        <v>125</v>
      </c>
      <c r="C43" s="1" t="s">
        <v>126</v>
      </c>
      <c r="D43" s="4"/>
      <c r="E43" s="4"/>
      <c r="F43" s="1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65"/>
      <c r="B44" s="7" t="s">
        <v>120</v>
      </c>
      <c r="C44" s="1" t="s">
        <v>5</v>
      </c>
      <c r="D44" s="4"/>
      <c r="E44" s="4"/>
      <c r="F44" s="1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65"/>
      <c r="B45" s="7" t="s">
        <v>121</v>
      </c>
      <c r="C45" s="1" t="s">
        <v>122</v>
      </c>
      <c r="D45" s="1"/>
      <c r="E45" s="4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65"/>
      <c r="B46" s="7" t="s">
        <v>85</v>
      </c>
      <c r="C46" s="1" t="s">
        <v>305</v>
      </c>
      <c r="D46" s="4"/>
      <c r="E46" s="4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65"/>
      <c r="B47" s="7" t="s">
        <v>86</v>
      </c>
      <c r="C47" s="1" t="s">
        <v>128</v>
      </c>
      <c r="D47" s="4"/>
      <c r="E47" s="4"/>
      <c r="F47" s="13">
        <v>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65"/>
      <c r="B48" s="7" t="s">
        <v>87</v>
      </c>
      <c r="C48" s="1" t="s">
        <v>129</v>
      </c>
      <c r="D48" s="4"/>
      <c r="E48" s="4"/>
      <c r="F48" s="13">
        <v>4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65"/>
      <c r="B49" s="7" t="s">
        <v>88</v>
      </c>
      <c r="C49" s="1" t="s">
        <v>130</v>
      </c>
      <c r="D49" s="4"/>
      <c r="E49" s="4"/>
      <c r="F49" s="13">
        <v>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65"/>
      <c r="B50" s="7" t="s">
        <v>89</v>
      </c>
      <c r="C50" s="1" t="s">
        <v>33</v>
      </c>
      <c r="D50" s="4"/>
      <c r="E50" s="4"/>
      <c r="F50" s="1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65"/>
      <c r="B51" s="7" t="s">
        <v>90</v>
      </c>
      <c r="C51" s="1" t="s">
        <v>3</v>
      </c>
      <c r="D51" s="4"/>
      <c r="E51" s="4"/>
      <c r="F51" s="13">
        <v>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65"/>
      <c r="B52" s="7" t="s">
        <v>91</v>
      </c>
      <c r="C52" s="1" t="s">
        <v>35</v>
      </c>
      <c r="D52" s="4"/>
      <c r="E52" s="4"/>
      <c r="F52" s="13">
        <v>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65"/>
      <c r="B53" s="7" t="s">
        <v>92</v>
      </c>
      <c r="C53" s="1" t="s">
        <v>43</v>
      </c>
      <c r="D53" s="4"/>
      <c r="E53" s="4"/>
      <c r="F53" s="1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65"/>
      <c r="B54" s="7" t="s">
        <v>93</v>
      </c>
      <c r="C54" s="1" t="s">
        <v>131</v>
      </c>
      <c r="D54" s="4"/>
      <c r="E54" s="4"/>
      <c r="F54" s="13">
        <v>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65"/>
      <c r="B55" s="7" t="s">
        <v>94</v>
      </c>
      <c r="C55" s="1" t="s">
        <v>132</v>
      </c>
      <c r="D55" s="4"/>
      <c r="E55" s="4"/>
      <c r="F55" s="13">
        <v>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65"/>
      <c r="B56" s="7" t="s">
        <v>95</v>
      </c>
      <c r="C56" s="1" t="s">
        <v>40</v>
      </c>
      <c r="D56" s="4"/>
      <c r="E56" s="4"/>
      <c r="F56" s="1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65"/>
      <c r="B57" s="7" t="s">
        <v>96</v>
      </c>
      <c r="C57" s="1" t="s">
        <v>133</v>
      </c>
      <c r="D57" s="4"/>
      <c r="E57" s="4"/>
      <c r="F57" s="1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65"/>
      <c r="B58" s="7" t="s">
        <v>97</v>
      </c>
      <c r="C58" s="1" t="s">
        <v>33</v>
      </c>
      <c r="D58" s="4"/>
      <c r="E58" s="4"/>
      <c r="F58" s="1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65"/>
      <c r="B59" s="7" t="s">
        <v>98</v>
      </c>
      <c r="C59" s="1" t="s">
        <v>36</v>
      </c>
      <c r="D59" s="4"/>
      <c r="E59" s="4"/>
      <c r="F59" s="1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65"/>
      <c r="B60" s="7" t="s">
        <v>99</v>
      </c>
      <c r="C60" s="1" t="s">
        <v>37</v>
      </c>
      <c r="D60" s="4"/>
      <c r="E60" s="4"/>
      <c r="F60" s="1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65"/>
      <c r="B61" s="7" t="s">
        <v>100</v>
      </c>
      <c r="C61" s="11" t="s">
        <v>135</v>
      </c>
      <c r="D61" s="4"/>
      <c r="E61" s="4"/>
      <c r="F61" s="1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65"/>
      <c r="B62" s="7" t="s">
        <v>101</v>
      </c>
      <c r="C62" s="1" t="s">
        <v>45</v>
      </c>
      <c r="D62" s="4"/>
      <c r="E62" s="4"/>
      <c r="F62" s="1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65"/>
      <c r="B63" s="7" t="s">
        <v>102</v>
      </c>
      <c r="C63" s="1" t="s">
        <v>134</v>
      </c>
      <c r="D63" s="4"/>
      <c r="E63" s="4"/>
      <c r="F63" s="13">
        <v>2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65"/>
      <c r="B64" s="7" t="s">
        <v>103</v>
      </c>
      <c r="C64" s="1" t="s">
        <v>40</v>
      </c>
      <c r="D64" s="4"/>
      <c r="E64" s="4"/>
      <c r="F64" s="1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65"/>
      <c r="B65" s="7" t="s">
        <v>104</v>
      </c>
      <c r="C65" s="1" t="s">
        <v>46</v>
      </c>
      <c r="D65" s="4"/>
      <c r="E65" s="4"/>
      <c r="F65" s="13">
        <v>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65"/>
      <c r="B66" s="7" t="s">
        <v>105</v>
      </c>
      <c r="C66" s="1" t="s">
        <v>131</v>
      </c>
      <c r="D66" s="4"/>
      <c r="E66" s="4"/>
      <c r="F66" s="13">
        <v>4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65"/>
      <c r="B67" s="7" t="s">
        <v>106</v>
      </c>
      <c r="C67" s="1" t="s">
        <v>137</v>
      </c>
      <c r="D67" s="4"/>
      <c r="E67" s="4"/>
      <c r="F67" s="13">
        <v>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65"/>
      <c r="B68" s="7" t="s">
        <v>107</v>
      </c>
      <c r="C68" s="1" t="s">
        <v>45</v>
      </c>
      <c r="D68" s="4"/>
      <c r="E68" s="4"/>
      <c r="F68" s="1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65"/>
      <c r="B69" s="7" t="s">
        <v>108</v>
      </c>
      <c r="C69" s="1" t="s">
        <v>52</v>
      </c>
      <c r="D69" s="4"/>
      <c r="E69" s="4"/>
      <c r="F69" s="13">
        <v>1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65"/>
      <c r="B70" s="7" t="s">
        <v>109</v>
      </c>
      <c r="C70" s="1" t="s">
        <v>136</v>
      </c>
      <c r="D70" s="4"/>
      <c r="E70" s="4"/>
      <c r="F70" s="13">
        <v>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65"/>
      <c r="B71" s="7" t="s">
        <v>110</v>
      </c>
      <c r="C71" s="1" t="s">
        <v>52</v>
      </c>
      <c r="D71" s="4"/>
      <c r="E71" s="4"/>
      <c r="F71" s="13">
        <v>2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65"/>
      <c r="B72" s="7" t="s">
        <v>111</v>
      </c>
      <c r="C72" s="1" t="s">
        <v>34</v>
      </c>
      <c r="D72" s="4"/>
      <c r="E72" s="4"/>
      <c r="F72" s="13">
        <v>1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65"/>
      <c r="B73" s="7" t="s">
        <v>112</v>
      </c>
      <c r="C73" s="1" t="s">
        <v>33</v>
      </c>
      <c r="D73" s="4"/>
      <c r="E73" s="4"/>
      <c r="F73" s="1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65"/>
      <c r="B74" s="7" t="s">
        <v>113</v>
      </c>
      <c r="C74" s="1" t="s">
        <v>34</v>
      </c>
      <c r="D74" s="4"/>
      <c r="E74" s="4"/>
      <c r="F74" s="13">
        <v>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65"/>
      <c r="B75" s="7" t="s">
        <v>114</v>
      </c>
      <c r="C75" s="1" t="s">
        <v>137</v>
      </c>
      <c r="D75" s="4"/>
      <c r="E75" s="4"/>
      <c r="F75" s="13">
        <v>5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>
      <c r="A76" s="65"/>
      <c r="B76" s="7" t="s">
        <v>115</v>
      </c>
      <c r="C76" s="1" t="s">
        <v>46</v>
      </c>
      <c r="D76" s="4"/>
      <c r="E76" s="4"/>
      <c r="F76" s="13">
        <v>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thickBot="1">
      <c r="A77" s="66"/>
      <c r="B77" s="7" t="s">
        <v>116</v>
      </c>
      <c r="C77" s="1" t="s">
        <v>35</v>
      </c>
      <c r="D77" s="4"/>
      <c r="E77" s="4"/>
      <c r="F77" s="13">
        <v>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thickBot="1"/>
    <row r="79" spans="1:24">
      <c r="A79" s="64" t="s">
        <v>139</v>
      </c>
      <c r="B79" s="7" t="s">
        <v>140</v>
      </c>
      <c r="C79" s="1" t="s">
        <v>182</v>
      </c>
      <c r="D79" s="4"/>
      <c r="E79" s="4"/>
      <c r="F79" s="13">
        <v>1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>
      <c r="A80" s="65"/>
      <c r="B80" s="7" t="s">
        <v>141</v>
      </c>
      <c r="C80" s="1" t="s">
        <v>35</v>
      </c>
      <c r="D80" s="4"/>
      <c r="E80" s="4"/>
      <c r="F80" s="13">
        <v>2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>
      <c r="A81" s="65"/>
      <c r="B81" s="7" t="s">
        <v>142</v>
      </c>
      <c r="C81" s="1" t="s">
        <v>137</v>
      </c>
      <c r="D81" s="4"/>
      <c r="E81" s="4"/>
      <c r="F81" s="13">
        <v>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>
      <c r="A82" s="65"/>
      <c r="B82" s="7" t="s">
        <v>143</v>
      </c>
      <c r="C82" s="1" t="s">
        <v>46</v>
      </c>
      <c r="D82" s="4"/>
      <c r="E82" s="4"/>
      <c r="F82" s="13">
        <v>1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>
      <c r="A83" s="65"/>
      <c r="B83" s="7" t="s">
        <v>144</v>
      </c>
      <c r="C83" s="1" t="s">
        <v>53</v>
      </c>
      <c r="D83" s="4"/>
      <c r="E83" s="4"/>
      <c r="F83" s="1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>
      <c r="A84" s="65"/>
      <c r="B84" s="7" t="s">
        <v>145</v>
      </c>
      <c r="C84" s="1" t="s">
        <v>191</v>
      </c>
      <c r="D84" s="4"/>
      <c r="E84" s="4"/>
      <c r="F84" s="1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>
      <c r="A85" s="65"/>
      <c r="B85" s="7" t="s">
        <v>120</v>
      </c>
      <c r="C85" s="1" t="s">
        <v>5</v>
      </c>
      <c r="D85" s="4"/>
      <c r="E85" s="4"/>
      <c r="F85" s="1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>
      <c r="A86" s="65"/>
      <c r="B86" s="7" t="s">
        <v>146</v>
      </c>
      <c r="C86" s="1" t="s">
        <v>305</v>
      </c>
      <c r="D86" s="4"/>
      <c r="E86" s="4"/>
      <c r="F86" s="1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>
      <c r="A87" s="65"/>
      <c r="B87" s="7" t="s">
        <v>147</v>
      </c>
      <c r="C87" s="1" t="s">
        <v>33</v>
      </c>
      <c r="D87" s="4"/>
      <c r="E87" s="4"/>
      <c r="F87" s="1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>
      <c r="A88" s="65"/>
      <c r="B88" s="7" t="s">
        <v>148</v>
      </c>
      <c r="C88" s="1" t="s">
        <v>34</v>
      </c>
      <c r="D88" s="4"/>
      <c r="E88" s="4"/>
      <c r="F88" s="1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>
      <c r="A89" s="65"/>
      <c r="B89" s="7" t="s">
        <v>149</v>
      </c>
      <c r="C89" s="1" t="s">
        <v>130</v>
      </c>
      <c r="D89" s="4"/>
      <c r="E89" s="4"/>
      <c r="F89" s="13">
        <v>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65"/>
      <c r="B90" s="7" t="s">
        <v>123</v>
      </c>
      <c r="C90" s="1" t="s">
        <v>124</v>
      </c>
      <c r="D90" s="4"/>
      <c r="E90" s="4"/>
      <c r="F90" s="1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>
      <c r="A91" s="65"/>
      <c r="B91" s="7" t="s">
        <v>125</v>
      </c>
      <c r="C91" s="1" t="s">
        <v>126</v>
      </c>
      <c r="D91" s="4"/>
      <c r="E91" s="4"/>
      <c r="F91" s="1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>
      <c r="A92" s="65"/>
      <c r="B92" s="7" t="s">
        <v>150</v>
      </c>
      <c r="C92" s="1" t="s">
        <v>183</v>
      </c>
      <c r="D92" s="4"/>
      <c r="E92" s="4"/>
      <c r="F92" s="13">
        <v>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65"/>
      <c r="B93" s="7" t="s">
        <v>151</v>
      </c>
      <c r="C93" s="1" t="s">
        <v>183</v>
      </c>
      <c r="D93" s="4"/>
      <c r="E93" s="4"/>
      <c r="F93" s="13">
        <v>1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65"/>
      <c r="B94" s="7" t="s">
        <v>152</v>
      </c>
      <c r="C94" s="1" t="s">
        <v>137</v>
      </c>
      <c r="D94" s="4"/>
      <c r="E94" s="4"/>
      <c r="F94" s="13">
        <v>5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65"/>
      <c r="B95" s="7" t="s">
        <v>153</v>
      </c>
      <c r="C95" s="1" t="s">
        <v>45</v>
      </c>
      <c r="D95" s="4"/>
      <c r="E95" s="4"/>
      <c r="F95" s="1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65"/>
      <c r="B96" s="7" t="s">
        <v>154</v>
      </c>
      <c r="C96" s="1" t="s">
        <v>186</v>
      </c>
      <c r="D96" s="4"/>
      <c r="E96" s="4"/>
      <c r="F96" s="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65"/>
      <c r="B97" s="7" t="s">
        <v>155</v>
      </c>
      <c r="C97" s="1" t="s">
        <v>4</v>
      </c>
      <c r="D97" s="4"/>
      <c r="E97" s="4"/>
      <c r="F97" s="1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65"/>
      <c r="B98" s="7" t="s">
        <v>156</v>
      </c>
      <c r="C98" s="1" t="s">
        <v>192</v>
      </c>
      <c r="D98" s="4"/>
      <c r="E98" s="4"/>
      <c r="F98" s="13">
        <v>1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65"/>
      <c r="B99" s="7" t="s">
        <v>121</v>
      </c>
      <c r="C99" s="1" t="s">
        <v>122</v>
      </c>
      <c r="D99" s="4"/>
      <c r="E99" s="4"/>
      <c r="F99" s="1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65"/>
      <c r="B100" s="7" t="s">
        <v>157</v>
      </c>
      <c r="C100" s="1" t="s">
        <v>36</v>
      </c>
      <c r="D100" s="4"/>
      <c r="E100" s="4"/>
      <c r="F100" s="1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65"/>
      <c r="B101" s="7" t="s">
        <v>158</v>
      </c>
      <c r="C101" s="1" t="s">
        <v>37</v>
      </c>
      <c r="D101" s="4"/>
      <c r="E101" s="4"/>
      <c r="F101" s="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65"/>
      <c r="B102" s="7" t="s">
        <v>159</v>
      </c>
      <c r="C102" s="1" t="s">
        <v>194</v>
      </c>
      <c r="D102" s="4"/>
      <c r="E102" s="4"/>
      <c r="F102" s="13">
        <v>2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65"/>
      <c r="B103" s="7" t="s">
        <v>160</v>
      </c>
      <c r="C103" s="1" t="s">
        <v>195</v>
      </c>
      <c r="D103" s="4"/>
      <c r="E103" s="4"/>
      <c r="F103" s="13">
        <v>6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65"/>
      <c r="B104" s="7" t="s">
        <v>161</v>
      </c>
      <c r="C104" s="1" t="s">
        <v>184</v>
      </c>
      <c r="D104" s="4"/>
      <c r="E104" s="4"/>
      <c r="F104" s="13">
        <v>1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65"/>
      <c r="B105" s="7" t="s">
        <v>162</v>
      </c>
      <c r="C105" s="1" t="s">
        <v>196</v>
      </c>
      <c r="D105" s="4"/>
      <c r="E105" s="4"/>
      <c r="F105" s="13">
        <v>1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65"/>
      <c r="B106" s="7" t="s">
        <v>163</v>
      </c>
      <c r="C106" s="1" t="s">
        <v>43</v>
      </c>
      <c r="D106" s="4"/>
      <c r="E106" s="4"/>
      <c r="F106" s="1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65"/>
      <c r="B107" s="7" t="s">
        <v>164</v>
      </c>
      <c r="C107" s="1" t="s">
        <v>34</v>
      </c>
      <c r="D107" s="4"/>
      <c r="E107" s="4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65"/>
      <c r="B108" s="7" t="s">
        <v>165</v>
      </c>
      <c r="C108" s="1" t="s">
        <v>187</v>
      </c>
      <c r="D108" s="4"/>
      <c r="E108" s="4"/>
      <c r="F108" s="13">
        <v>1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65"/>
      <c r="B109" s="7" t="s">
        <v>166</v>
      </c>
      <c r="C109" s="1" t="s">
        <v>188</v>
      </c>
      <c r="D109" s="4"/>
      <c r="E109" s="4"/>
      <c r="F109" s="13">
        <v>1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65"/>
      <c r="B110" s="7" t="s">
        <v>167</v>
      </c>
      <c r="C110" s="1" t="s">
        <v>189</v>
      </c>
      <c r="D110" s="4"/>
      <c r="E110" s="4"/>
      <c r="F110" s="13">
        <v>1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65"/>
      <c r="B111" s="7" t="s">
        <v>168</v>
      </c>
      <c r="C111" s="1" t="s">
        <v>193</v>
      </c>
      <c r="D111" s="4"/>
      <c r="E111" s="4"/>
      <c r="F111" s="13">
        <v>2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65"/>
      <c r="B112" s="7" t="s">
        <v>169</v>
      </c>
      <c r="C112" s="1" t="s">
        <v>197</v>
      </c>
      <c r="D112" s="4"/>
      <c r="E112" s="4"/>
      <c r="F112" s="1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65"/>
      <c r="B113" s="7" t="s">
        <v>170</v>
      </c>
      <c r="C113" s="1" t="s">
        <v>45</v>
      </c>
      <c r="D113" s="4"/>
      <c r="E113" s="4"/>
      <c r="F113" s="1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65"/>
      <c r="B114" s="7" t="s">
        <v>171</v>
      </c>
      <c r="C114" s="1" t="s">
        <v>52</v>
      </c>
      <c r="D114" s="4"/>
      <c r="E114" s="4"/>
      <c r="F114" s="13">
        <v>2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65"/>
      <c r="B115" s="7" t="s">
        <v>172</v>
      </c>
      <c r="C115" s="1" t="s">
        <v>183</v>
      </c>
      <c r="D115" s="4"/>
      <c r="E115" s="4"/>
      <c r="F115" s="13">
        <v>1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65"/>
      <c r="B116" s="7" t="s">
        <v>173</v>
      </c>
      <c r="C116" s="1" t="s">
        <v>33</v>
      </c>
      <c r="D116" s="4"/>
      <c r="E116" s="4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65"/>
      <c r="B117" s="7" t="s">
        <v>174</v>
      </c>
      <c r="C117" s="1" t="s">
        <v>184</v>
      </c>
      <c r="D117" s="4"/>
      <c r="E117" s="4"/>
      <c r="F117" s="13">
        <v>1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65"/>
      <c r="B118" s="7" t="s">
        <v>175</v>
      </c>
      <c r="C118" s="1" t="s">
        <v>130</v>
      </c>
      <c r="D118" s="4"/>
      <c r="E118" s="4"/>
      <c r="F118" s="13">
        <v>1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65"/>
      <c r="B119" s="7" t="s">
        <v>176</v>
      </c>
      <c r="C119" s="1" t="s">
        <v>185</v>
      </c>
      <c r="D119" s="4"/>
      <c r="E119" s="4"/>
      <c r="F119" s="13">
        <v>1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65"/>
      <c r="B120" s="7" t="s">
        <v>177</v>
      </c>
      <c r="C120" s="1" t="s">
        <v>52</v>
      </c>
      <c r="D120" s="4"/>
      <c r="E120" s="4"/>
      <c r="F120" s="13">
        <v>2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65"/>
      <c r="B121" s="7" t="s">
        <v>178</v>
      </c>
      <c r="C121" s="1" t="s">
        <v>137</v>
      </c>
      <c r="D121" s="4"/>
      <c r="E121" s="4"/>
      <c r="F121" s="13">
        <v>1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65"/>
      <c r="B122" s="7" t="s">
        <v>179</v>
      </c>
      <c r="C122" s="1" t="s">
        <v>190</v>
      </c>
      <c r="D122" s="4"/>
      <c r="E122" s="4"/>
      <c r="F122" s="13">
        <v>1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65"/>
      <c r="B123" s="7" t="s">
        <v>180</v>
      </c>
      <c r="C123" s="1" t="s">
        <v>45</v>
      </c>
      <c r="D123" s="4"/>
      <c r="E123" s="4"/>
      <c r="F123" s="1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thickBot="1">
      <c r="A124" s="66"/>
      <c r="B124" s="7" t="s">
        <v>181</v>
      </c>
      <c r="C124" s="1" t="s">
        <v>137</v>
      </c>
      <c r="D124" s="4"/>
      <c r="E124" s="4"/>
      <c r="F124" s="13">
        <v>1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thickBot="1"/>
    <row r="126" spans="1:24">
      <c r="A126" s="61" t="s">
        <v>259</v>
      </c>
      <c r="B126" s="1" t="s">
        <v>198</v>
      </c>
      <c r="C126" s="1" t="s">
        <v>240</v>
      </c>
      <c r="D126" s="4"/>
      <c r="E126" s="4"/>
      <c r="F126" s="13">
        <v>2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62"/>
      <c r="B127" s="1" t="s">
        <v>199</v>
      </c>
      <c r="C127" s="1" t="s">
        <v>241</v>
      </c>
      <c r="D127" s="4"/>
      <c r="E127" s="4"/>
      <c r="F127" s="13">
        <v>1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62"/>
      <c r="B128" s="1" t="s">
        <v>200</v>
      </c>
      <c r="C128" s="1" t="s">
        <v>243</v>
      </c>
      <c r="D128" s="4"/>
      <c r="E128" s="4"/>
      <c r="F128" s="13">
        <v>7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62"/>
      <c r="B129" s="1" t="s">
        <v>201</v>
      </c>
      <c r="C129" s="1" t="s">
        <v>246</v>
      </c>
      <c r="D129" s="4"/>
      <c r="E129" s="4"/>
      <c r="F129" s="13">
        <v>1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62"/>
      <c r="B130" s="1" t="s">
        <v>202</v>
      </c>
      <c r="C130" s="1" t="s">
        <v>247</v>
      </c>
      <c r="D130" s="4"/>
      <c r="E130" s="4"/>
      <c r="F130" s="13">
        <v>1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62"/>
      <c r="B131" s="1" t="s">
        <v>203</v>
      </c>
      <c r="C131" s="1" t="s">
        <v>247</v>
      </c>
      <c r="D131" s="4"/>
      <c r="E131" s="4"/>
      <c r="F131" s="13">
        <v>1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62"/>
      <c r="B132" s="1" t="s">
        <v>204</v>
      </c>
      <c r="C132" s="1" t="s">
        <v>4</v>
      </c>
      <c r="D132" s="4"/>
      <c r="E132" s="4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62"/>
      <c r="B133" s="1" t="s">
        <v>205</v>
      </c>
      <c r="C133" s="1" t="s">
        <v>253</v>
      </c>
      <c r="D133" s="4"/>
      <c r="E133" s="4"/>
      <c r="F133" s="1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62"/>
      <c r="B134" s="1" t="s">
        <v>206</v>
      </c>
      <c r="C134" s="1" t="s">
        <v>53</v>
      </c>
      <c r="D134" s="4"/>
      <c r="E134" s="4"/>
      <c r="F134" s="1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62"/>
      <c r="B135" s="1" t="s">
        <v>207</v>
      </c>
      <c r="C135" s="1" t="s">
        <v>5</v>
      </c>
      <c r="D135" s="4"/>
      <c r="E135" s="4"/>
      <c r="F135" s="1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62"/>
      <c r="B136" s="1" t="s">
        <v>208</v>
      </c>
      <c r="C136" s="1" t="s">
        <v>122</v>
      </c>
      <c r="D136" s="4"/>
      <c r="E136" s="4"/>
      <c r="F136" s="1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62"/>
      <c r="B137" s="1" t="s">
        <v>123</v>
      </c>
      <c r="C137" s="1" t="s">
        <v>124</v>
      </c>
      <c r="D137" s="4"/>
      <c r="E137" s="4"/>
      <c r="F137" s="1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62"/>
      <c r="B138" s="1" t="s">
        <v>125</v>
      </c>
      <c r="C138" s="1" t="s">
        <v>126</v>
      </c>
      <c r="D138" s="4"/>
      <c r="E138" s="4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62"/>
      <c r="B139" s="1" t="s">
        <v>209</v>
      </c>
      <c r="C139" s="1" t="s">
        <v>305</v>
      </c>
      <c r="D139" s="4"/>
      <c r="E139" s="4"/>
      <c r="F139" s="1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62"/>
      <c r="B140" s="1" t="s">
        <v>210</v>
      </c>
      <c r="C140" s="1" t="s">
        <v>255</v>
      </c>
      <c r="D140" s="4"/>
      <c r="E140" s="4"/>
      <c r="F140" s="13">
        <v>2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62"/>
      <c r="B141" s="1" t="s">
        <v>211</v>
      </c>
      <c r="C141" s="1" t="s">
        <v>256</v>
      </c>
      <c r="D141" s="4"/>
      <c r="E141" s="4"/>
      <c r="F141" s="13">
        <v>3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62"/>
      <c r="B142" s="1" t="s">
        <v>212</v>
      </c>
      <c r="C142" s="1" t="s">
        <v>134</v>
      </c>
      <c r="D142" s="4"/>
      <c r="E142" s="4"/>
      <c r="F142" s="13">
        <v>1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62"/>
      <c r="B143" s="1" t="s">
        <v>127</v>
      </c>
      <c r="C143" s="1" t="s">
        <v>137</v>
      </c>
      <c r="D143" s="4"/>
      <c r="E143" s="4"/>
      <c r="F143" s="13">
        <v>2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62"/>
      <c r="B144" s="1" t="s">
        <v>213</v>
      </c>
      <c r="C144" s="1" t="s">
        <v>258</v>
      </c>
      <c r="D144" s="4"/>
      <c r="E144" s="4"/>
      <c r="F144" s="13">
        <v>1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62"/>
      <c r="B145" s="1" t="s">
        <v>214</v>
      </c>
      <c r="C145" s="1" t="s">
        <v>194</v>
      </c>
      <c r="D145" s="4"/>
      <c r="E145" s="4"/>
      <c r="F145" s="13">
        <v>1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62"/>
      <c r="B146" s="1" t="s">
        <v>215</v>
      </c>
      <c r="C146" s="1" t="s">
        <v>33</v>
      </c>
      <c r="D146" s="4"/>
      <c r="E146" s="4"/>
      <c r="F146" s="1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62"/>
      <c r="B147" s="1" t="s">
        <v>216</v>
      </c>
      <c r="C147" s="1" t="s">
        <v>137</v>
      </c>
      <c r="D147" s="4"/>
      <c r="E147" s="4"/>
      <c r="F147" s="13">
        <v>2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62"/>
      <c r="B148" s="1" t="s">
        <v>217</v>
      </c>
      <c r="C148" s="1" t="s">
        <v>40</v>
      </c>
      <c r="D148" s="4"/>
      <c r="E148" s="4"/>
      <c r="F148" s="1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62"/>
      <c r="B149" s="1" t="s">
        <v>218</v>
      </c>
      <c r="C149" s="1" t="s">
        <v>248</v>
      </c>
      <c r="D149" s="4"/>
      <c r="E149" s="4"/>
      <c r="F149" s="13">
        <v>2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62"/>
      <c r="B150" s="1" t="s">
        <v>219</v>
      </c>
      <c r="C150" s="1" t="s">
        <v>252</v>
      </c>
      <c r="D150" s="4"/>
      <c r="E150" s="4"/>
      <c r="F150" s="13">
        <v>2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62"/>
      <c r="B151" s="1" t="s">
        <v>220</v>
      </c>
      <c r="C151" s="1" t="s">
        <v>36</v>
      </c>
      <c r="D151" s="4"/>
      <c r="E151" s="4"/>
      <c r="F151" s="1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62"/>
      <c r="B152" s="1" t="s">
        <v>221</v>
      </c>
      <c r="C152" s="1" t="s">
        <v>37</v>
      </c>
      <c r="D152" s="4"/>
      <c r="E152" s="4"/>
      <c r="F152" s="1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62"/>
      <c r="B153" s="1" t="s">
        <v>222</v>
      </c>
      <c r="C153" s="1" t="s">
        <v>45</v>
      </c>
      <c r="D153" s="4"/>
      <c r="E153" s="4"/>
      <c r="F153" s="1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62"/>
      <c r="B154" s="1" t="s">
        <v>223</v>
      </c>
      <c r="C154" s="1" t="s">
        <v>249</v>
      </c>
      <c r="D154" s="4"/>
      <c r="E154" s="4"/>
      <c r="F154" s="13">
        <v>2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62"/>
      <c r="B155" s="1" t="s">
        <v>224</v>
      </c>
      <c r="C155" s="1" t="s">
        <v>43</v>
      </c>
      <c r="D155" s="4"/>
      <c r="E155" s="4"/>
      <c r="F155" s="1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62"/>
      <c r="B156" s="1" t="s">
        <v>225</v>
      </c>
      <c r="C156" s="1" t="s">
        <v>134</v>
      </c>
      <c r="D156" s="4"/>
      <c r="E156" s="4"/>
      <c r="F156" s="13">
        <v>1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62"/>
      <c r="B157" s="1" t="s">
        <v>226</v>
      </c>
      <c r="C157" s="1" t="s">
        <v>244</v>
      </c>
      <c r="D157" s="4"/>
      <c r="E157" s="4"/>
      <c r="F157" s="13">
        <v>1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62"/>
      <c r="B158" s="1" t="s">
        <v>227</v>
      </c>
      <c r="C158" s="1" t="s">
        <v>245</v>
      </c>
      <c r="D158" s="4"/>
      <c r="E158" s="4"/>
      <c r="F158" s="13">
        <v>2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62"/>
      <c r="B159" s="1" t="s">
        <v>228</v>
      </c>
      <c r="C159" s="1" t="s">
        <v>40</v>
      </c>
      <c r="D159" s="4"/>
      <c r="E159" s="4"/>
      <c r="F159" s="1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62"/>
      <c r="B160" s="1" t="s">
        <v>229</v>
      </c>
      <c r="C160" s="1" t="s">
        <v>134</v>
      </c>
      <c r="D160" s="4"/>
      <c r="E160" s="4"/>
      <c r="F160" s="13">
        <v>1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62"/>
      <c r="B161" s="1" t="s">
        <v>230</v>
      </c>
      <c r="C161" s="1" t="s">
        <v>251</v>
      </c>
      <c r="D161" s="4"/>
      <c r="E161" s="4"/>
      <c r="F161" s="13">
        <v>2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62"/>
      <c r="B162" s="1" t="s">
        <v>231</v>
      </c>
      <c r="C162" s="1" t="s">
        <v>254</v>
      </c>
      <c r="D162" s="4"/>
      <c r="E162" s="4"/>
      <c r="F162" s="1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62"/>
      <c r="B163" s="1" t="s">
        <v>232</v>
      </c>
      <c r="C163" s="1" t="s">
        <v>242</v>
      </c>
      <c r="D163" s="4"/>
      <c r="E163" s="4"/>
      <c r="F163" s="13">
        <v>2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62"/>
      <c r="B164" s="1" t="s">
        <v>233</v>
      </c>
      <c r="C164" s="1" t="s">
        <v>124</v>
      </c>
      <c r="D164" s="4"/>
      <c r="E164" s="4"/>
      <c r="F164" s="1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62"/>
      <c r="B165" s="1" t="s">
        <v>234</v>
      </c>
      <c r="C165" s="1" t="s">
        <v>37</v>
      </c>
      <c r="D165" s="4"/>
      <c r="E165" s="4"/>
      <c r="F165" s="1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62"/>
      <c r="B166" s="1" t="s">
        <v>235</v>
      </c>
      <c r="C166" s="1" t="s">
        <v>126</v>
      </c>
      <c r="D166" s="4"/>
      <c r="E166" s="4"/>
      <c r="F166" s="1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62"/>
      <c r="B167" s="1" t="s">
        <v>236</v>
      </c>
      <c r="C167" s="11" t="s">
        <v>249</v>
      </c>
      <c r="D167" s="4"/>
      <c r="E167" s="4"/>
      <c r="F167" s="13">
        <v>2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62"/>
      <c r="B168" s="1" t="s">
        <v>237</v>
      </c>
      <c r="C168" s="11" t="s">
        <v>250</v>
      </c>
      <c r="D168" s="4"/>
      <c r="E168" s="4"/>
      <c r="F168" s="13">
        <v>2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62"/>
      <c r="B169" s="1" t="s">
        <v>238</v>
      </c>
      <c r="C169" s="11" t="s">
        <v>45</v>
      </c>
      <c r="D169" s="4"/>
      <c r="E169" s="4"/>
      <c r="F169" s="1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thickBot="1">
      <c r="A170" s="63"/>
      <c r="B170" s="1" t="s">
        <v>239</v>
      </c>
      <c r="C170" s="11" t="s">
        <v>257</v>
      </c>
      <c r="D170" s="4"/>
      <c r="E170" s="4"/>
      <c r="F170" s="1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thickBot="1"/>
    <row r="172" spans="1:24">
      <c r="A172" s="64" t="s">
        <v>295</v>
      </c>
      <c r="B172" s="7" t="s">
        <v>260</v>
      </c>
      <c r="C172" s="1" t="s">
        <v>296</v>
      </c>
      <c r="D172" s="4"/>
      <c r="E172" s="4"/>
      <c r="F172" s="1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65"/>
      <c r="B173" s="7" t="s">
        <v>261</v>
      </c>
      <c r="C173" s="1" t="s">
        <v>299</v>
      </c>
      <c r="D173" s="4"/>
      <c r="E173" s="4"/>
      <c r="F173" s="13">
        <v>1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65"/>
      <c r="B174" s="7" t="s">
        <v>262</v>
      </c>
      <c r="C174" s="1" t="s">
        <v>318</v>
      </c>
      <c r="D174" s="4"/>
      <c r="E174" s="4"/>
      <c r="F174" s="1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65"/>
      <c r="B175" s="7" t="s">
        <v>263</v>
      </c>
      <c r="C175" s="1" t="s">
        <v>315</v>
      </c>
      <c r="D175" s="4"/>
      <c r="E175" s="4"/>
      <c r="F175" s="1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65"/>
      <c r="B176" s="7" t="s">
        <v>264</v>
      </c>
      <c r="C176" s="1" t="s">
        <v>33</v>
      </c>
      <c r="D176" s="4"/>
      <c r="E176" s="4"/>
      <c r="F176" s="1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65"/>
      <c r="B177" s="7" t="s">
        <v>265</v>
      </c>
      <c r="C177" s="1" t="s">
        <v>297</v>
      </c>
      <c r="D177" s="4"/>
      <c r="E177" s="4"/>
      <c r="F177" s="1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65"/>
      <c r="B178" s="7" t="s">
        <v>266</v>
      </c>
      <c r="C178" s="1" t="s">
        <v>304</v>
      </c>
      <c r="D178" s="4"/>
      <c r="E178" s="4"/>
      <c r="F178" s="1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65"/>
      <c r="B179" s="7" t="s">
        <v>267</v>
      </c>
      <c r="C179" s="1" t="s">
        <v>4</v>
      </c>
      <c r="D179" s="4"/>
      <c r="E179" s="4"/>
      <c r="F179" s="1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65"/>
      <c r="B180" s="7" t="s">
        <v>268</v>
      </c>
      <c r="C180" s="1" t="s">
        <v>310</v>
      </c>
      <c r="D180" s="4"/>
      <c r="E180" s="4"/>
      <c r="F180" s="1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65"/>
      <c r="B181" s="7" t="s">
        <v>269</v>
      </c>
      <c r="C181" s="1" t="s">
        <v>319</v>
      </c>
      <c r="D181" s="4"/>
      <c r="E181" s="4"/>
      <c r="F181" s="1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65"/>
      <c r="B182" s="7" t="s">
        <v>270</v>
      </c>
      <c r="C182" s="1" t="s">
        <v>314</v>
      </c>
      <c r="D182" s="4"/>
      <c r="E182" s="4"/>
      <c r="F182" s="1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65"/>
      <c r="B183" s="7" t="s">
        <v>271</v>
      </c>
      <c r="C183" s="1" t="s">
        <v>316</v>
      </c>
      <c r="D183" s="4"/>
      <c r="E183" s="4"/>
      <c r="F183" s="1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65"/>
      <c r="B184" s="7" t="s">
        <v>272</v>
      </c>
      <c r="C184" s="1" t="s">
        <v>298</v>
      </c>
      <c r="D184" s="4"/>
      <c r="E184" s="4"/>
      <c r="F184" s="1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65"/>
      <c r="B185" s="7" t="s">
        <v>273</v>
      </c>
      <c r="C185" s="1" t="s">
        <v>300</v>
      </c>
      <c r="D185" s="4"/>
      <c r="E185" s="4"/>
      <c r="F185" s="1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65"/>
      <c r="B186" s="7" t="s">
        <v>274</v>
      </c>
      <c r="C186" s="1" t="s">
        <v>33</v>
      </c>
      <c r="D186" s="4"/>
      <c r="E186" s="4"/>
      <c r="F186" s="1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65"/>
      <c r="B187" s="7" t="s">
        <v>275</v>
      </c>
      <c r="C187" s="1" t="s">
        <v>311</v>
      </c>
      <c r="D187" s="4"/>
      <c r="E187" s="4"/>
      <c r="F187" s="1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65"/>
      <c r="B188" s="7" t="s">
        <v>275</v>
      </c>
      <c r="C188" s="1" t="s">
        <v>40</v>
      </c>
      <c r="D188" s="4"/>
      <c r="E188" s="4"/>
      <c r="F188" s="1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65"/>
      <c r="B189" s="7" t="s">
        <v>276</v>
      </c>
      <c r="C189" s="1" t="s">
        <v>43</v>
      </c>
      <c r="D189" s="4"/>
      <c r="E189" s="4"/>
      <c r="F189" s="1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65"/>
      <c r="B190" s="7" t="s">
        <v>277</v>
      </c>
      <c r="C190" s="1" t="s">
        <v>33</v>
      </c>
      <c r="D190" s="4"/>
      <c r="E190" s="4"/>
      <c r="F190" s="1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65"/>
      <c r="B191" s="7" t="s">
        <v>278</v>
      </c>
      <c r="C191" s="1" t="s">
        <v>301</v>
      </c>
      <c r="D191" s="4"/>
      <c r="E191" s="4"/>
      <c r="F191" s="13">
        <v>1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65"/>
      <c r="B192" s="7" t="s">
        <v>279</v>
      </c>
      <c r="C192" s="1" t="s">
        <v>305</v>
      </c>
      <c r="D192" s="4"/>
      <c r="E192" s="4"/>
      <c r="F192" s="1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65"/>
      <c r="B193" s="7" t="s">
        <v>280</v>
      </c>
      <c r="C193" s="1" t="s">
        <v>124</v>
      </c>
      <c r="D193" s="4"/>
      <c r="E193" s="4"/>
      <c r="F193" s="1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65"/>
      <c r="B194" s="7" t="s">
        <v>281</v>
      </c>
      <c r="C194" s="1" t="s">
        <v>37</v>
      </c>
      <c r="D194" s="4"/>
      <c r="E194" s="4"/>
      <c r="F194" s="1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65"/>
      <c r="B195" s="7" t="s">
        <v>282</v>
      </c>
      <c r="C195" s="1" t="s">
        <v>126</v>
      </c>
      <c r="D195" s="4"/>
      <c r="E195" s="4"/>
      <c r="F195" s="1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65"/>
      <c r="B196" s="7" t="s">
        <v>283</v>
      </c>
      <c r="C196" s="1" t="s">
        <v>302</v>
      </c>
      <c r="D196" s="4"/>
      <c r="E196" s="4"/>
      <c r="F196" s="13">
        <v>1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65"/>
      <c r="B197" s="7" t="s">
        <v>284</v>
      </c>
      <c r="C197" s="1" t="s">
        <v>307</v>
      </c>
      <c r="D197" s="4"/>
      <c r="E197" s="4"/>
      <c r="F197" s="13">
        <v>1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65"/>
      <c r="B198" s="7" t="s">
        <v>285</v>
      </c>
      <c r="C198" s="1" t="s">
        <v>313</v>
      </c>
      <c r="D198" s="4"/>
      <c r="E198" s="4"/>
      <c r="F198" s="1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65"/>
      <c r="B199" s="7" t="s">
        <v>286</v>
      </c>
      <c r="C199" s="1" t="s">
        <v>317</v>
      </c>
      <c r="D199" s="4"/>
      <c r="E199" s="4"/>
      <c r="F199" s="1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>
      <c r="A200" s="65"/>
      <c r="B200" s="7" t="s">
        <v>287</v>
      </c>
      <c r="C200" s="1" t="s">
        <v>317</v>
      </c>
      <c r="D200" s="4"/>
      <c r="E200" s="4"/>
      <c r="F200" s="13">
        <v>1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>
      <c r="A201" s="65"/>
      <c r="B201" s="7" t="s">
        <v>288</v>
      </c>
      <c r="C201" s="1" t="s">
        <v>303</v>
      </c>
      <c r="D201" s="4"/>
      <c r="E201" s="4"/>
      <c r="F201" s="13">
        <v>1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>
      <c r="A202" s="65"/>
      <c r="B202" s="7" t="s">
        <v>289</v>
      </c>
      <c r="C202" s="1" t="s">
        <v>297</v>
      </c>
      <c r="D202" s="4"/>
      <c r="E202" s="4"/>
      <c r="F202" s="1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>
      <c r="A203" s="65"/>
      <c r="B203" s="7" t="s">
        <v>290</v>
      </c>
      <c r="C203" s="1" t="s">
        <v>308</v>
      </c>
      <c r="D203" s="4"/>
      <c r="E203" s="4"/>
      <c r="F203" s="13">
        <v>1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>
      <c r="A204" s="65"/>
      <c r="B204" s="7" t="s">
        <v>291</v>
      </c>
      <c r="C204" s="1" t="s">
        <v>309</v>
      </c>
      <c r="D204" s="4"/>
      <c r="E204" s="4"/>
      <c r="F204" s="13">
        <v>3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>
      <c r="A205" s="65"/>
      <c r="B205" s="7" t="s">
        <v>292</v>
      </c>
      <c r="C205" s="1" t="s">
        <v>5</v>
      </c>
      <c r="D205" s="4"/>
      <c r="E205" s="4"/>
      <c r="F205" s="1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>
      <c r="A206" s="65"/>
      <c r="B206" s="7" t="s">
        <v>293</v>
      </c>
      <c r="C206" s="1" t="s">
        <v>312</v>
      </c>
      <c r="D206" s="4"/>
      <c r="E206" s="4"/>
      <c r="F206" s="1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thickBot="1">
      <c r="A207" s="66"/>
      <c r="B207" s="7" t="s">
        <v>294</v>
      </c>
      <c r="C207" s="1" t="s">
        <v>241</v>
      </c>
      <c r="D207" s="4"/>
      <c r="E207" s="4"/>
      <c r="F207" s="13">
        <v>1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</sheetData>
  <mergeCells count="11">
    <mergeCell ref="A126:A170"/>
    <mergeCell ref="A172:A207"/>
    <mergeCell ref="G1:X1"/>
    <mergeCell ref="F1:F2"/>
    <mergeCell ref="A34:A77"/>
    <mergeCell ref="A79:A124"/>
    <mergeCell ref="A3:A32"/>
    <mergeCell ref="D1:D2"/>
    <mergeCell ref="E1:E2"/>
    <mergeCell ref="B1:C2"/>
    <mergeCell ref="A1:A2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07"/>
  <sheetViews>
    <sheetView showZeros="0" zoomScale="85" zoomScaleNormal="85" workbookViewId="0">
      <pane xSplit="3" ySplit="2" topLeftCell="AL88" activePane="bottomRight" state="frozen"/>
      <selection pane="topRight" activeCell="D1" sqref="D1"/>
      <selection pane="bottomLeft" activeCell="A3" sqref="A3"/>
      <selection pane="bottomRight" activeCell="BO106" sqref="BO106"/>
    </sheetView>
  </sheetViews>
  <sheetFormatPr baseColWidth="10" defaultRowHeight="15"/>
  <cols>
    <col min="2" max="2" width="6.7109375" customWidth="1"/>
    <col min="3" max="3" width="24" customWidth="1"/>
    <col min="4" max="5" width="8.28515625" style="2" customWidth="1"/>
    <col min="6" max="6" width="6.85546875" style="14" customWidth="1"/>
    <col min="7" max="12" width="4.140625" style="24" customWidth="1"/>
    <col min="13" max="49" width="4.140625" customWidth="1"/>
    <col min="50" max="65" width="5.7109375" customWidth="1"/>
    <col min="66" max="66" width="6.42578125" customWidth="1"/>
  </cols>
  <sheetData>
    <row r="1" spans="1:66" ht="29.25" customHeight="1" thickBot="1">
      <c r="A1" s="64" t="s">
        <v>57</v>
      </c>
      <c r="B1" s="81" t="s">
        <v>54</v>
      </c>
      <c r="C1" s="82"/>
      <c r="D1" s="85" t="s">
        <v>55</v>
      </c>
      <c r="E1" s="85" t="s">
        <v>56</v>
      </c>
      <c r="F1" s="87" t="s">
        <v>58</v>
      </c>
      <c r="G1" s="67" t="s">
        <v>59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9"/>
    </row>
    <row r="2" spans="1:66" ht="96" customHeight="1" thickBot="1">
      <c r="A2" s="66"/>
      <c r="B2" s="83"/>
      <c r="C2" s="84"/>
      <c r="D2" s="86"/>
      <c r="E2" s="86"/>
      <c r="F2" s="88"/>
      <c r="G2" s="22" t="s">
        <v>350</v>
      </c>
      <c r="H2" s="22" t="s">
        <v>357</v>
      </c>
      <c r="I2" s="22" t="s">
        <v>399</v>
      </c>
      <c r="J2" s="22" t="s">
        <v>400</v>
      </c>
      <c r="K2" s="22" t="s">
        <v>351</v>
      </c>
      <c r="L2" s="22" t="s">
        <v>352</v>
      </c>
      <c r="M2" s="21" t="s">
        <v>345</v>
      </c>
      <c r="N2" s="21" t="s">
        <v>346</v>
      </c>
      <c r="O2" s="21" t="s">
        <v>348</v>
      </c>
      <c r="P2" s="21" t="s">
        <v>349</v>
      </c>
      <c r="Q2" s="21" t="s">
        <v>343</v>
      </c>
      <c r="R2" s="21" t="s">
        <v>344</v>
      </c>
      <c r="S2" s="21" t="s">
        <v>355</v>
      </c>
      <c r="T2" s="21" t="s">
        <v>356</v>
      </c>
      <c r="U2" s="21" t="s">
        <v>63</v>
      </c>
      <c r="V2" s="21" t="s">
        <v>64</v>
      </c>
      <c r="W2" s="21" t="s">
        <v>347</v>
      </c>
      <c r="X2" s="50" t="s">
        <v>401</v>
      </c>
      <c r="Y2" s="50" t="s">
        <v>403</v>
      </c>
      <c r="Z2" s="50" t="s">
        <v>361</v>
      </c>
      <c r="AA2" s="21" t="s">
        <v>402</v>
      </c>
      <c r="AB2" s="21" t="s">
        <v>363</v>
      </c>
      <c r="AC2" s="21" t="s">
        <v>354</v>
      </c>
      <c r="AD2" s="21" t="s">
        <v>358</v>
      </c>
      <c r="AE2" s="21" t="s">
        <v>359</v>
      </c>
      <c r="AF2" s="21" t="s">
        <v>388</v>
      </c>
      <c r="AG2" s="21" t="s">
        <v>389</v>
      </c>
      <c r="AH2" s="21" t="s">
        <v>405</v>
      </c>
      <c r="AI2" s="21" t="s">
        <v>65</v>
      </c>
      <c r="AJ2" s="21" t="s">
        <v>66</v>
      </c>
      <c r="AK2" s="21" t="s">
        <v>67</v>
      </c>
      <c r="AL2" s="21" t="s">
        <v>387</v>
      </c>
      <c r="AM2" s="21" t="s">
        <v>75</v>
      </c>
      <c r="AN2" s="21" t="s">
        <v>76</v>
      </c>
      <c r="AO2" s="21" t="s">
        <v>397</v>
      </c>
      <c r="AP2" s="21" t="s">
        <v>398</v>
      </c>
      <c r="AQ2" s="21" t="s">
        <v>390</v>
      </c>
      <c r="AR2" s="21" t="s">
        <v>391</v>
      </c>
      <c r="AS2" s="21" t="s">
        <v>392</v>
      </c>
      <c r="AT2" s="21" t="s">
        <v>393</v>
      </c>
      <c r="AU2" s="21" t="s">
        <v>394</v>
      </c>
      <c r="AV2" s="21" t="s">
        <v>395</v>
      </c>
      <c r="AW2" s="21" t="s">
        <v>396</v>
      </c>
      <c r="AX2" s="47" t="s">
        <v>375</v>
      </c>
      <c r="AY2" s="47" t="s">
        <v>376</v>
      </c>
      <c r="AZ2" s="48" t="s">
        <v>377</v>
      </c>
      <c r="BA2" s="48" t="s">
        <v>378</v>
      </c>
      <c r="BB2" s="48" t="s">
        <v>379</v>
      </c>
      <c r="BC2" s="52" t="s">
        <v>381</v>
      </c>
      <c r="BD2" s="52" t="s">
        <v>380</v>
      </c>
      <c r="BE2" s="52" t="s">
        <v>382</v>
      </c>
      <c r="BF2" s="52" t="s">
        <v>383</v>
      </c>
      <c r="BG2" s="52" t="s">
        <v>384</v>
      </c>
      <c r="BH2" s="52" t="s">
        <v>385</v>
      </c>
      <c r="BI2" s="52" t="s">
        <v>386</v>
      </c>
      <c r="BJ2" s="51" t="s">
        <v>404</v>
      </c>
      <c r="BK2" s="52" t="s">
        <v>392</v>
      </c>
      <c r="BL2" s="52" t="s">
        <v>406</v>
      </c>
      <c r="BM2" s="52" t="s">
        <v>394</v>
      </c>
      <c r="BN2" s="56" t="s">
        <v>408</v>
      </c>
    </row>
    <row r="3" spans="1:66" ht="15.75">
      <c r="A3" s="65" t="s">
        <v>0</v>
      </c>
      <c r="B3" s="7" t="s">
        <v>9</v>
      </c>
      <c r="C3" s="1" t="s">
        <v>3</v>
      </c>
      <c r="D3" s="4"/>
      <c r="E3" s="4"/>
      <c r="F3" s="13">
        <v>4</v>
      </c>
      <c r="G3" s="23"/>
      <c r="H3" s="23"/>
      <c r="I3" s="23"/>
      <c r="J3" s="23"/>
      <c r="K3" s="23"/>
      <c r="L3" s="23"/>
      <c r="M3" s="1"/>
      <c r="N3" s="1"/>
      <c r="O3" s="1"/>
      <c r="P3" s="1"/>
      <c r="Q3" s="1">
        <v>2</v>
      </c>
      <c r="R3" s="1">
        <v>2</v>
      </c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3"/>
      <c r="AE3" s="1"/>
      <c r="AF3" s="1"/>
      <c r="AG3" s="1"/>
      <c r="AH3" s="1"/>
      <c r="AI3" s="1">
        <v>3</v>
      </c>
      <c r="AJ3" s="1"/>
      <c r="AK3" s="1">
        <v>7</v>
      </c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>
        <v>4</v>
      </c>
      <c r="AY3" s="1"/>
      <c r="AZ3" s="1"/>
      <c r="BA3" s="49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>
      <c r="A4" s="65"/>
      <c r="B4" s="7" t="s">
        <v>15</v>
      </c>
      <c r="C4" s="1" t="s">
        <v>8</v>
      </c>
      <c r="D4" s="4"/>
      <c r="E4" s="4"/>
      <c r="F4" s="13">
        <v>6</v>
      </c>
      <c r="G4" s="23"/>
      <c r="H4" s="23"/>
      <c r="I4" s="23"/>
      <c r="J4" s="23"/>
      <c r="K4" s="23"/>
      <c r="L4" s="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>
      <c r="A5" s="65"/>
      <c r="B5" s="7" t="s">
        <v>17</v>
      </c>
      <c r="C5" s="1" t="s">
        <v>34</v>
      </c>
      <c r="D5" s="4"/>
      <c r="E5" s="4"/>
      <c r="F5" s="13">
        <v>1</v>
      </c>
      <c r="G5" s="23"/>
      <c r="H5" s="23"/>
      <c r="I5" s="23"/>
      <c r="J5" s="23"/>
      <c r="K5" s="23"/>
      <c r="L5" s="2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>
      <c r="A6" s="65"/>
      <c r="B6" s="7" t="s">
        <v>18</v>
      </c>
      <c r="C6" s="1" t="s">
        <v>35</v>
      </c>
      <c r="D6" s="4"/>
      <c r="E6" s="4"/>
      <c r="F6" s="13">
        <v>1</v>
      </c>
      <c r="G6" s="23"/>
      <c r="H6" s="23"/>
      <c r="I6" s="23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>
      <c r="A7" s="65"/>
      <c r="B7" s="7" t="s">
        <v>22</v>
      </c>
      <c r="C7" s="1" t="s">
        <v>38</v>
      </c>
      <c r="D7" s="4"/>
      <c r="E7" s="4"/>
      <c r="F7" s="13">
        <v>1</v>
      </c>
      <c r="G7" s="23"/>
      <c r="H7" s="23"/>
      <c r="I7" s="23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>
      <c r="A8" s="65"/>
      <c r="B8" s="7" t="s">
        <v>23</v>
      </c>
      <c r="C8" s="1" t="s">
        <v>39</v>
      </c>
      <c r="D8" s="4"/>
      <c r="E8" s="4"/>
      <c r="F8" s="13">
        <v>2</v>
      </c>
      <c r="G8" s="23"/>
      <c r="H8" s="23"/>
      <c r="I8" s="23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>
      <c r="A9" s="65"/>
      <c r="B9" s="7" t="s">
        <v>25</v>
      </c>
      <c r="C9" s="1" t="s">
        <v>41</v>
      </c>
      <c r="D9" s="4"/>
      <c r="E9" s="4"/>
      <c r="F9" s="13">
        <v>1</v>
      </c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>
      <c r="A10" s="65"/>
      <c r="B10" s="7" t="s">
        <v>29</v>
      </c>
      <c r="C10" s="1" t="s">
        <v>46</v>
      </c>
      <c r="D10" s="4"/>
      <c r="E10" s="4"/>
      <c r="F10" s="13">
        <v>1</v>
      </c>
      <c r="G10" s="23"/>
      <c r="H10" s="23"/>
      <c r="I10" s="23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>
      <c r="A11" s="65"/>
      <c r="B11" s="7" t="s">
        <v>31</v>
      </c>
      <c r="C11" s="1" t="s">
        <v>52</v>
      </c>
      <c r="D11" s="4"/>
      <c r="E11" s="4"/>
      <c r="F11" s="13">
        <v>2</v>
      </c>
      <c r="G11" s="23"/>
      <c r="H11" s="23"/>
      <c r="I11" s="23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>
      <c r="A12" s="65"/>
      <c r="B12" s="7" t="s">
        <v>32</v>
      </c>
      <c r="C12" s="1" t="s">
        <v>46</v>
      </c>
      <c r="D12" s="4"/>
      <c r="E12" s="4"/>
      <c r="F12" s="13">
        <v>1</v>
      </c>
      <c r="G12" s="23"/>
      <c r="H12" s="23"/>
      <c r="I12" s="23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>
      <c r="A13" s="65"/>
      <c r="B13" s="7" t="s">
        <v>48</v>
      </c>
      <c r="C13" s="1" t="s">
        <v>34</v>
      </c>
      <c r="D13" s="4"/>
      <c r="E13" s="4"/>
      <c r="F13" s="13">
        <v>1</v>
      </c>
      <c r="G13" s="23"/>
      <c r="H13" s="23"/>
      <c r="I13" s="23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>
      <c r="A14" s="65"/>
      <c r="B14" s="7" t="s">
        <v>49</v>
      </c>
      <c r="C14" s="1" t="s">
        <v>3</v>
      </c>
      <c r="D14" s="4"/>
      <c r="E14" s="4"/>
      <c r="F14" s="13">
        <v>4</v>
      </c>
      <c r="G14" s="23"/>
      <c r="H14" s="23"/>
      <c r="I14" s="23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>
      <c r="A15" s="65"/>
      <c r="B15" s="7" t="s">
        <v>50</v>
      </c>
      <c r="C15" s="1" t="s">
        <v>41</v>
      </c>
      <c r="D15" s="4"/>
      <c r="E15" s="4"/>
      <c r="F15" s="13">
        <v>1</v>
      </c>
      <c r="G15" s="23"/>
      <c r="H15" s="23"/>
      <c r="I15" s="23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15.75" thickBot="1">
      <c r="A16" s="66"/>
      <c r="B16" s="7" t="s">
        <v>51</v>
      </c>
      <c r="C16" s="1" t="s">
        <v>35</v>
      </c>
      <c r="D16" s="4"/>
      <c r="E16" s="4"/>
      <c r="F16" s="13">
        <v>1</v>
      </c>
      <c r="G16" s="23"/>
      <c r="H16" s="23"/>
      <c r="I16" s="23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75" thickBot="1">
      <c r="AX17" s="1"/>
      <c r="AY17" s="1"/>
      <c r="BA17" s="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</row>
    <row r="18" spans="1:66">
      <c r="A18" s="64" t="s">
        <v>138</v>
      </c>
      <c r="B18" s="7" t="s">
        <v>77</v>
      </c>
      <c r="C18" s="1" t="s">
        <v>320</v>
      </c>
      <c r="D18" s="4"/>
      <c r="E18" s="4"/>
      <c r="F18" s="13">
        <v>5</v>
      </c>
      <c r="G18" s="23"/>
      <c r="H18" s="23"/>
      <c r="I18" s="23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>
      <c r="A19" s="65"/>
      <c r="B19" s="7" t="s">
        <v>78</v>
      </c>
      <c r="C19" s="1" t="s">
        <v>117</v>
      </c>
      <c r="D19" s="4"/>
      <c r="E19" s="4"/>
      <c r="F19" s="13">
        <v>2</v>
      </c>
      <c r="G19" s="23"/>
      <c r="H19" s="23"/>
      <c r="I19" s="23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>
      <c r="A20" s="65"/>
      <c r="B20" s="7" t="s">
        <v>79</v>
      </c>
      <c r="C20" s="1" t="s">
        <v>35</v>
      </c>
      <c r="D20" s="4"/>
      <c r="E20" s="4"/>
      <c r="F20" s="13">
        <v>1</v>
      </c>
      <c r="G20" s="23"/>
      <c r="H20" s="23"/>
      <c r="I20" s="23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>
      <c r="A21" s="65"/>
      <c r="B21" s="7" t="s">
        <v>80</v>
      </c>
      <c r="C21" s="1" t="s">
        <v>35</v>
      </c>
      <c r="D21" s="4"/>
      <c r="E21" s="4"/>
      <c r="F21" s="13">
        <v>1</v>
      </c>
      <c r="G21" s="23"/>
      <c r="H21" s="23"/>
      <c r="I21" s="23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>
      <c r="A22" s="65"/>
      <c r="B22" s="7" t="s">
        <v>81</v>
      </c>
      <c r="C22" s="1" t="s">
        <v>35</v>
      </c>
      <c r="D22" s="4"/>
      <c r="E22" s="4"/>
      <c r="F22" s="13">
        <v>1</v>
      </c>
      <c r="G22" s="23"/>
      <c r="H22" s="23"/>
      <c r="I22" s="23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>
      <c r="A23" s="65"/>
      <c r="B23" s="7" t="s">
        <v>86</v>
      </c>
      <c r="C23" s="1" t="s">
        <v>128</v>
      </c>
      <c r="D23" s="4"/>
      <c r="E23" s="4"/>
      <c r="F23" s="13">
        <v>4</v>
      </c>
      <c r="G23" s="23"/>
      <c r="H23" s="23"/>
      <c r="I23" s="23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>
      <c r="A24" s="65"/>
      <c r="B24" s="7" t="s">
        <v>87</v>
      </c>
      <c r="C24" s="1" t="s">
        <v>129</v>
      </c>
      <c r="D24" s="4"/>
      <c r="E24" s="4"/>
      <c r="F24" s="13">
        <v>4</v>
      </c>
      <c r="G24" s="23"/>
      <c r="H24" s="23"/>
      <c r="I24" s="23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>
      <c r="A25" s="65"/>
      <c r="B25" s="7" t="s">
        <v>88</v>
      </c>
      <c r="C25" s="1" t="s">
        <v>130</v>
      </c>
      <c r="D25" s="4"/>
      <c r="E25" s="4"/>
      <c r="F25" s="13">
        <v>1</v>
      </c>
      <c r="G25" s="23"/>
      <c r="H25" s="23"/>
      <c r="I25" s="23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>
      <c r="A26" s="65"/>
      <c r="B26" s="7" t="s">
        <v>90</v>
      </c>
      <c r="C26" s="1" t="s">
        <v>3</v>
      </c>
      <c r="D26" s="4"/>
      <c r="E26" s="4"/>
      <c r="F26" s="13">
        <v>4</v>
      </c>
      <c r="G26" s="23"/>
      <c r="H26" s="23"/>
      <c r="I26" s="23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>
      <c r="A27" s="65"/>
      <c r="B27" s="7" t="s">
        <v>91</v>
      </c>
      <c r="C27" s="1" t="s">
        <v>35</v>
      </c>
      <c r="D27" s="4"/>
      <c r="E27" s="4"/>
      <c r="F27" s="13">
        <v>1</v>
      </c>
      <c r="G27" s="23"/>
      <c r="H27" s="23"/>
      <c r="I27" s="23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>
      <c r="A28" s="65"/>
      <c r="B28" s="7" t="s">
        <v>93</v>
      </c>
      <c r="C28" s="1" t="s">
        <v>131</v>
      </c>
      <c r="D28" s="4"/>
      <c r="E28" s="4"/>
      <c r="F28" s="13">
        <v>3</v>
      </c>
      <c r="G28" s="23"/>
      <c r="H28" s="23"/>
      <c r="I28" s="23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>
      <c r="A29" s="65"/>
      <c r="B29" s="7" t="s">
        <v>94</v>
      </c>
      <c r="C29" s="1" t="s">
        <v>132</v>
      </c>
      <c r="D29" s="4"/>
      <c r="E29" s="4"/>
      <c r="F29" s="13">
        <v>1</v>
      </c>
      <c r="G29" s="23"/>
      <c r="H29" s="23"/>
      <c r="I29" s="23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>
      <c r="A30" s="65"/>
      <c r="B30" s="7" t="s">
        <v>102</v>
      </c>
      <c r="C30" s="1" t="s">
        <v>134</v>
      </c>
      <c r="D30" s="4"/>
      <c r="E30" s="4"/>
      <c r="F30" s="13">
        <v>2</v>
      </c>
      <c r="G30" s="23"/>
      <c r="H30" s="23"/>
      <c r="I30" s="23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>
      <c r="A31" s="65"/>
      <c r="B31" s="7" t="s">
        <v>104</v>
      </c>
      <c r="C31" s="1" t="s">
        <v>46</v>
      </c>
      <c r="D31" s="4"/>
      <c r="E31" s="4"/>
      <c r="F31" s="13">
        <v>1</v>
      </c>
      <c r="G31" s="23"/>
      <c r="H31" s="23"/>
      <c r="I31" s="23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>
      <c r="A32" s="65"/>
      <c r="B32" s="7" t="s">
        <v>105</v>
      </c>
      <c r="C32" s="1" t="s">
        <v>131</v>
      </c>
      <c r="D32" s="4"/>
      <c r="E32" s="4"/>
      <c r="F32" s="13">
        <v>4</v>
      </c>
      <c r="G32" s="23"/>
      <c r="H32" s="23"/>
      <c r="I32" s="23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>
      <c r="A33" s="65"/>
      <c r="B33" s="7" t="s">
        <v>106</v>
      </c>
      <c r="C33" s="1" t="s">
        <v>137</v>
      </c>
      <c r="D33" s="4"/>
      <c r="E33" s="4"/>
      <c r="F33" s="13">
        <v>6</v>
      </c>
      <c r="G33" s="23"/>
      <c r="H33" s="23"/>
      <c r="I33" s="23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>
      <c r="A34" s="65"/>
      <c r="B34" s="7" t="s">
        <v>108</v>
      </c>
      <c r="C34" s="1" t="s">
        <v>52</v>
      </c>
      <c r="D34" s="4"/>
      <c r="E34" s="4"/>
      <c r="F34" s="13">
        <v>1</v>
      </c>
      <c r="G34" s="23"/>
      <c r="H34" s="23"/>
      <c r="I34" s="23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>
      <c r="A35" s="65"/>
      <c r="B35" s="7" t="s">
        <v>109</v>
      </c>
      <c r="C35" s="1" t="s">
        <v>136</v>
      </c>
      <c r="D35" s="4"/>
      <c r="E35" s="4"/>
      <c r="F35" s="13">
        <v>1</v>
      </c>
      <c r="G35" s="23"/>
      <c r="H35" s="23"/>
      <c r="I35" s="23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>
      <c r="A36" s="65"/>
      <c r="B36" s="7" t="s">
        <v>110</v>
      </c>
      <c r="C36" s="1" t="s">
        <v>52</v>
      </c>
      <c r="D36" s="4"/>
      <c r="E36" s="4"/>
      <c r="F36" s="13">
        <v>2</v>
      </c>
      <c r="G36" s="23"/>
      <c r="H36" s="23"/>
      <c r="I36" s="23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>
      <c r="A37" s="65"/>
      <c r="B37" s="7" t="s">
        <v>111</v>
      </c>
      <c r="C37" s="1" t="s">
        <v>34</v>
      </c>
      <c r="D37" s="4"/>
      <c r="E37" s="4"/>
      <c r="F37" s="13">
        <v>1</v>
      </c>
      <c r="G37" s="23"/>
      <c r="H37" s="23"/>
      <c r="I37" s="23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>
      <c r="A38" s="65"/>
      <c r="B38" s="7" t="s">
        <v>112</v>
      </c>
      <c r="C38" s="1" t="s">
        <v>33</v>
      </c>
      <c r="D38" s="4"/>
      <c r="E38" s="4"/>
      <c r="F38" s="13"/>
      <c r="G38" s="23"/>
      <c r="H38" s="23"/>
      <c r="I38" s="23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>
      <c r="A39" s="65"/>
      <c r="B39" s="7" t="s">
        <v>113</v>
      </c>
      <c r="C39" s="1" t="s">
        <v>34</v>
      </c>
      <c r="D39" s="4"/>
      <c r="E39" s="4"/>
      <c r="F39" s="13">
        <v>1</v>
      </c>
      <c r="G39" s="23"/>
      <c r="H39" s="23"/>
      <c r="I39" s="23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>
      <c r="A40" s="65"/>
      <c r="B40" s="7" t="s">
        <v>114</v>
      </c>
      <c r="C40" s="1" t="s">
        <v>137</v>
      </c>
      <c r="D40" s="4"/>
      <c r="E40" s="4"/>
      <c r="F40" s="13">
        <v>5</v>
      </c>
      <c r="G40" s="23"/>
      <c r="H40" s="23"/>
      <c r="I40" s="23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>
      <c r="A41" s="65"/>
      <c r="B41" s="7" t="s">
        <v>115</v>
      </c>
      <c r="C41" s="1" t="s">
        <v>46</v>
      </c>
      <c r="D41" s="4"/>
      <c r="E41" s="4"/>
      <c r="F41" s="13">
        <v>1</v>
      </c>
      <c r="G41" s="23"/>
      <c r="H41" s="23"/>
      <c r="I41" s="23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75" thickBot="1">
      <c r="A42" s="66"/>
      <c r="B42" s="7" t="s">
        <v>116</v>
      </c>
      <c r="C42" s="1" t="s">
        <v>35</v>
      </c>
      <c r="D42" s="4"/>
      <c r="E42" s="4"/>
      <c r="F42" s="13">
        <v>1</v>
      </c>
      <c r="G42" s="23"/>
      <c r="H42" s="23"/>
      <c r="I42" s="23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75" thickBot="1">
      <c r="AS43" s="31"/>
      <c r="AT43" s="31"/>
      <c r="AU43" s="31"/>
      <c r="AV43" s="31"/>
      <c r="AW43" s="31"/>
      <c r="AX43" s="31"/>
      <c r="AY43" s="31"/>
      <c r="AZ43" s="31"/>
      <c r="BA43" s="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</row>
    <row r="44" spans="1:66">
      <c r="A44" s="64" t="s">
        <v>139</v>
      </c>
      <c r="B44" s="7" t="s">
        <v>140</v>
      </c>
      <c r="C44" s="1" t="s">
        <v>182</v>
      </c>
      <c r="D44" s="4"/>
      <c r="E44" s="4"/>
      <c r="F44" s="13">
        <v>1</v>
      </c>
      <c r="G44" s="23"/>
      <c r="H44" s="23"/>
      <c r="I44" s="23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57"/>
      <c r="BN44" s="1"/>
    </row>
    <row r="45" spans="1:66">
      <c r="A45" s="65"/>
      <c r="B45" s="7" t="s">
        <v>141</v>
      </c>
      <c r="C45" s="1" t="s">
        <v>35</v>
      </c>
      <c r="D45" s="4"/>
      <c r="E45" s="4"/>
      <c r="F45" s="13">
        <v>2</v>
      </c>
      <c r="G45" s="23"/>
      <c r="H45" s="23"/>
      <c r="I45" s="23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57"/>
      <c r="BN45" s="1"/>
    </row>
    <row r="46" spans="1:66">
      <c r="A46" s="65"/>
      <c r="B46" s="7" t="s">
        <v>142</v>
      </c>
      <c r="C46" s="1" t="s">
        <v>137</v>
      </c>
      <c r="D46" s="4"/>
      <c r="E46" s="4"/>
      <c r="F46" s="13">
        <v>2</v>
      </c>
      <c r="G46" s="23"/>
      <c r="H46" s="23"/>
      <c r="I46" s="23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57"/>
      <c r="BN46" s="1"/>
    </row>
    <row r="47" spans="1:66">
      <c r="A47" s="65"/>
      <c r="B47" s="7" t="s">
        <v>143</v>
      </c>
      <c r="C47" s="1" t="s">
        <v>46</v>
      </c>
      <c r="D47" s="4"/>
      <c r="E47" s="4"/>
      <c r="F47" s="13">
        <v>1</v>
      </c>
      <c r="G47" s="23"/>
      <c r="H47" s="23"/>
      <c r="I47" s="23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57"/>
      <c r="BN47" s="1"/>
    </row>
    <row r="48" spans="1:66">
      <c r="A48" s="65"/>
      <c r="B48" s="7" t="s">
        <v>149</v>
      </c>
      <c r="C48" s="1" t="s">
        <v>130</v>
      </c>
      <c r="D48" s="4"/>
      <c r="E48" s="4"/>
      <c r="F48" s="13">
        <v>1</v>
      </c>
      <c r="G48" s="23"/>
      <c r="H48" s="23"/>
      <c r="I48" s="23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57"/>
      <c r="BN48" s="1"/>
    </row>
    <row r="49" spans="1:66">
      <c r="A49" s="65"/>
      <c r="B49" s="7" t="s">
        <v>150</v>
      </c>
      <c r="C49" s="1" t="s">
        <v>183</v>
      </c>
      <c r="D49" s="4"/>
      <c r="E49" s="4"/>
      <c r="F49" s="13">
        <v>1</v>
      </c>
      <c r="G49" s="23"/>
      <c r="H49" s="23"/>
      <c r="I49" s="23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57"/>
      <c r="BN49" s="1"/>
    </row>
    <row r="50" spans="1:66">
      <c r="A50" s="65"/>
      <c r="B50" s="7" t="s">
        <v>151</v>
      </c>
      <c r="C50" s="1" t="s">
        <v>183</v>
      </c>
      <c r="D50" s="4"/>
      <c r="E50" s="4"/>
      <c r="F50" s="13">
        <v>1</v>
      </c>
      <c r="G50" s="23"/>
      <c r="H50" s="23"/>
      <c r="I50" s="23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57"/>
      <c r="BN50" s="1"/>
    </row>
    <row r="51" spans="1:66">
      <c r="A51" s="65"/>
      <c r="B51" s="7" t="s">
        <v>152</v>
      </c>
      <c r="C51" s="1" t="s">
        <v>137</v>
      </c>
      <c r="D51" s="4"/>
      <c r="E51" s="4"/>
      <c r="F51" s="13">
        <v>5</v>
      </c>
      <c r="G51" s="23"/>
      <c r="H51" s="23"/>
      <c r="I51" s="23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57"/>
      <c r="BN51" s="1"/>
    </row>
    <row r="52" spans="1:66">
      <c r="A52" s="65"/>
      <c r="B52" s="7" t="s">
        <v>156</v>
      </c>
      <c r="C52" s="1" t="s">
        <v>192</v>
      </c>
      <c r="D52" s="4"/>
      <c r="E52" s="4"/>
      <c r="F52" s="13">
        <v>1</v>
      </c>
      <c r="G52" s="23"/>
      <c r="H52" s="23"/>
      <c r="I52" s="23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57"/>
      <c r="BN52" s="1"/>
    </row>
    <row r="53" spans="1:66">
      <c r="A53" s="65"/>
      <c r="B53" s="7" t="s">
        <v>159</v>
      </c>
      <c r="C53" s="1" t="s">
        <v>194</v>
      </c>
      <c r="D53" s="4"/>
      <c r="E53" s="4"/>
      <c r="F53" s="13">
        <v>2</v>
      </c>
      <c r="G53" s="23"/>
      <c r="H53" s="23"/>
      <c r="I53" s="23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57"/>
      <c r="BN53" s="1"/>
    </row>
    <row r="54" spans="1:66">
      <c r="A54" s="65"/>
      <c r="B54" s="7" t="s">
        <v>160</v>
      </c>
      <c r="C54" s="1" t="s">
        <v>195</v>
      </c>
      <c r="D54" s="4"/>
      <c r="E54" s="4"/>
      <c r="F54" s="13">
        <v>6</v>
      </c>
      <c r="G54" s="23"/>
      <c r="H54" s="23"/>
      <c r="I54" s="23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57"/>
      <c r="BN54" s="1"/>
    </row>
    <row r="55" spans="1:66">
      <c r="A55" s="65"/>
      <c r="B55" s="7" t="s">
        <v>161</v>
      </c>
      <c r="C55" s="1" t="s">
        <v>184</v>
      </c>
      <c r="D55" s="4"/>
      <c r="E55" s="4"/>
      <c r="F55" s="13">
        <v>1</v>
      </c>
      <c r="G55" s="23"/>
      <c r="H55" s="23"/>
      <c r="I55" s="23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57"/>
      <c r="BN55" s="1"/>
    </row>
    <row r="56" spans="1:66">
      <c r="A56" s="65"/>
      <c r="B56" s="7" t="s">
        <v>162</v>
      </c>
      <c r="C56" s="1" t="s">
        <v>196</v>
      </c>
      <c r="D56" s="4"/>
      <c r="E56" s="4"/>
      <c r="F56" s="13">
        <v>1</v>
      </c>
      <c r="G56" s="23"/>
      <c r="H56" s="23"/>
      <c r="I56" s="23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57"/>
      <c r="BN56" s="1"/>
    </row>
    <row r="57" spans="1:66">
      <c r="A57" s="65"/>
      <c r="B57" s="7" t="s">
        <v>165</v>
      </c>
      <c r="C57" s="1" t="s">
        <v>187</v>
      </c>
      <c r="D57" s="4"/>
      <c r="E57" s="4"/>
      <c r="F57" s="13">
        <v>1</v>
      </c>
      <c r="G57" s="23"/>
      <c r="H57" s="23"/>
      <c r="I57" s="23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57"/>
      <c r="BN57" s="1"/>
    </row>
    <row r="58" spans="1:66">
      <c r="A58" s="65"/>
      <c r="B58" s="7" t="s">
        <v>166</v>
      </c>
      <c r="C58" s="1" t="s">
        <v>188</v>
      </c>
      <c r="D58" s="4"/>
      <c r="E58" s="4"/>
      <c r="F58" s="13">
        <v>1</v>
      </c>
      <c r="G58" s="23"/>
      <c r="H58" s="23"/>
      <c r="I58" s="23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57"/>
      <c r="BN58" s="1"/>
    </row>
    <row r="59" spans="1:66">
      <c r="A59" s="65"/>
      <c r="B59" s="7" t="s">
        <v>167</v>
      </c>
      <c r="C59" s="1" t="s">
        <v>189</v>
      </c>
      <c r="D59" s="4"/>
      <c r="E59" s="4"/>
      <c r="F59" s="13">
        <v>1</v>
      </c>
      <c r="G59" s="23"/>
      <c r="H59" s="23"/>
      <c r="I59" s="23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57"/>
      <c r="BN59" s="1"/>
    </row>
    <row r="60" spans="1:66">
      <c r="A60" s="65"/>
      <c r="B60" s="7" t="s">
        <v>168</v>
      </c>
      <c r="C60" s="1" t="s">
        <v>193</v>
      </c>
      <c r="D60" s="4"/>
      <c r="E60" s="4"/>
      <c r="F60" s="13">
        <v>2</v>
      </c>
      <c r="G60" s="23"/>
      <c r="H60" s="23"/>
      <c r="I60" s="23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57"/>
      <c r="BN60" s="1"/>
    </row>
    <row r="61" spans="1:66">
      <c r="A61" s="65"/>
      <c r="B61" s="7" t="s">
        <v>171</v>
      </c>
      <c r="C61" s="1" t="s">
        <v>52</v>
      </c>
      <c r="D61" s="4"/>
      <c r="E61" s="4"/>
      <c r="F61" s="13">
        <v>2</v>
      </c>
      <c r="G61" s="23"/>
      <c r="H61" s="23"/>
      <c r="I61" s="23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57"/>
      <c r="BN61" s="1"/>
    </row>
    <row r="62" spans="1:66">
      <c r="A62" s="65"/>
      <c r="B62" s="7" t="s">
        <v>172</v>
      </c>
      <c r="C62" s="1" t="s">
        <v>183</v>
      </c>
      <c r="D62" s="4"/>
      <c r="E62" s="4"/>
      <c r="F62" s="13">
        <v>1</v>
      </c>
      <c r="G62" s="23"/>
      <c r="H62" s="23"/>
      <c r="I62" s="23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57"/>
      <c r="BN62" s="1"/>
    </row>
    <row r="63" spans="1:66">
      <c r="A63" s="65"/>
      <c r="B63" s="7" t="s">
        <v>174</v>
      </c>
      <c r="C63" s="1" t="s">
        <v>184</v>
      </c>
      <c r="D63" s="4"/>
      <c r="E63" s="4"/>
      <c r="F63" s="13">
        <v>1</v>
      </c>
      <c r="G63" s="23"/>
      <c r="H63" s="23"/>
      <c r="I63" s="23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57"/>
      <c r="BN63" s="1"/>
    </row>
    <row r="64" spans="1:66">
      <c r="A64" s="65"/>
      <c r="B64" s="7" t="s">
        <v>175</v>
      </c>
      <c r="C64" s="1" t="s">
        <v>130</v>
      </c>
      <c r="D64" s="4"/>
      <c r="E64" s="4"/>
      <c r="F64" s="13">
        <v>1</v>
      </c>
      <c r="G64" s="23"/>
      <c r="H64" s="23"/>
      <c r="I64" s="23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57"/>
      <c r="BN64" s="1"/>
    </row>
    <row r="65" spans="1:66">
      <c r="A65" s="65"/>
      <c r="B65" s="7" t="s">
        <v>176</v>
      </c>
      <c r="C65" s="1" t="s">
        <v>185</v>
      </c>
      <c r="D65" s="4"/>
      <c r="E65" s="4"/>
      <c r="F65" s="13">
        <v>1</v>
      </c>
      <c r="G65" s="23"/>
      <c r="H65" s="23"/>
      <c r="I65" s="23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57"/>
      <c r="BN65" s="1"/>
    </row>
    <row r="66" spans="1:66">
      <c r="A66" s="65"/>
      <c r="B66" s="7" t="s">
        <v>177</v>
      </c>
      <c r="C66" s="1" t="s">
        <v>52</v>
      </c>
      <c r="D66" s="4"/>
      <c r="E66" s="4"/>
      <c r="F66" s="13">
        <v>2</v>
      </c>
      <c r="G66" s="23"/>
      <c r="H66" s="23"/>
      <c r="I66" s="23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57"/>
      <c r="BN66" s="1"/>
    </row>
    <row r="67" spans="1:66">
      <c r="A67" s="65"/>
      <c r="B67" s="7" t="s">
        <v>178</v>
      </c>
      <c r="C67" s="1" t="s">
        <v>360</v>
      </c>
      <c r="D67" s="4"/>
      <c r="E67" s="4"/>
      <c r="F67" s="13">
        <v>1</v>
      </c>
      <c r="G67" s="23"/>
      <c r="H67" s="23"/>
      <c r="I67" s="23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57"/>
      <c r="BN67" s="1"/>
    </row>
    <row r="68" spans="1:66">
      <c r="A68" s="65"/>
      <c r="B68" s="7" t="s">
        <v>179</v>
      </c>
      <c r="C68" s="1" t="s">
        <v>190</v>
      </c>
      <c r="D68" s="4"/>
      <c r="E68" s="4"/>
      <c r="F68" s="13">
        <v>1</v>
      </c>
      <c r="G68" s="23"/>
      <c r="H68" s="23"/>
      <c r="I68" s="23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57"/>
      <c r="BN68" s="1"/>
    </row>
    <row r="69" spans="1:66" ht="15.75" thickBot="1">
      <c r="A69" s="66"/>
      <c r="B69" s="7" t="s">
        <v>181</v>
      </c>
      <c r="C69" s="1" t="s">
        <v>137</v>
      </c>
      <c r="D69" s="4"/>
      <c r="E69" s="4"/>
      <c r="F69" s="13">
        <v>1</v>
      </c>
      <c r="G69" s="23"/>
      <c r="H69" s="23"/>
      <c r="I69" s="23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57"/>
      <c r="BN69" s="1"/>
    </row>
    <row r="70" spans="1:66" ht="15.75" thickBot="1">
      <c r="AW70" s="31"/>
      <c r="AX70" s="31"/>
      <c r="AY70" s="31"/>
      <c r="AZ70" s="31"/>
      <c r="BA70" s="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1"/>
    </row>
    <row r="71" spans="1:66">
      <c r="A71" s="78" t="s">
        <v>259</v>
      </c>
      <c r="B71" s="7" t="s">
        <v>198</v>
      </c>
      <c r="C71" s="1" t="s">
        <v>240</v>
      </c>
      <c r="D71" s="4"/>
      <c r="E71" s="4"/>
      <c r="F71" s="13">
        <v>2</v>
      </c>
      <c r="G71" s="23"/>
      <c r="H71" s="23"/>
      <c r="I71" s="23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57"/>
      <c r="BN71" s="1"/>
    </row>
    <row r="72" spans="1:66">
      <c r="A72" s="79"/>
      <c r="B72" s="7" t="s">
        <v>199</v>
      </c>
      <c r="C72" s="1" t="s">
        <v>241</v>
      </c>
      <c r="D72" s="4"/>
      <c r="E72" s="4"/>
      <c r="F72" s="13">
        <v>1</v>
      </c>
      <c r="G72" s="23"/>
      <c r="H72" s="23"/>
      <c r="I72" s="23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57"/>
      <c r="BN72" s="1"/>
    </row>
    <row r="73" spans="1:66">
      <c r="A73" s="79"/>
      <c r="B73" s="7" t="s">
        <v>200</v>
      </c>
      <c r="C73" s="1" t="s">
        <v>243</v>
      </c>
      <c r="D73" s="4"/>
      <c r="E73" s="4"/>
      <c r="F73" s="13">
        <v>7</v>
      </c>
      <c r="G73" s="23"/>
      <c r="H73" s="23"/>
      <c r="I73" s="23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57"/>
      <c r="BN73" s="1"/>
    </row>
    <row r="74" spans="1:66">
      <c r="A74" s="79"/>
      <c r="B74" s="7" t="s">
        <v>201</v>
      </c>
      <c r="C74" s="1" t="s">
        <v>246</v>
      </c>
      <c r="D74" s="4"/>
      <c r="E74" s="4"/>
      <c r="F74" s="13">
        <v>1</v>
      </c>
      <c r="G74" s="23"/>
      <c r="H74" s="23"/>
      <c r="I74" s="23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57"/>
      <c r="BN74" s="1"/>
    </row>
    <row r="75" spans="1:66">
      <c r="A75" s="79"/>
      <c r="B75" s="7" t="s">
        <v>202</v>
      </c>
      <c r="C75" s="1" t="s">
        <v>247</v>
      </c>
      <c r="D75" s="4"/>
      <c r="E75" s="4"/>
      <c r="F75" s="13">
        <v>1</v>
      </c>
      <c r="G75" s="23"/>
      <c r="H75" s="23"/>
      <c r="I75" s="23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57"/>
      <c r="BN75" s="1"/>
    </row>
    <row r="76" spans="1:66">
      <c r="A76" s="79"/>
      <c r="B76" s="7" t="s">
        <v>203</v>
      </c>
      <c r="C76" s="1" t="s">
        <v>247</v>
      </c>
      <c r="D76" s="4"/>
      <c r="E76" s="4"/>
      <c r="F76" s="13">
        <v>1</v>
      </c>
      <c r="G76" s="23"/>
      <c r="H76" s="23"/>
      <c r="I76" s="23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57"/>
      <c r="BN76" s="1"/>
    </row>
    <row r="77" spans="1:66" s="30" customFormat="1">
      <c r="A77" s="79"/>
      <c r="B77" s="25" t="s">
        <v>210</v>
      </c>
      <c r="C77" s="26" t="s">
        <v>255</v>
      </c>
      <c r="D77" s="27"/>
      <c r="E77" s="27"/>
      <c r="F77" s="28">
        <v>2</v>
      </c>
      <c r="G77" s="29"/>
      <c r="H77" s="29"/>
      <c r="I77" s="29"/>
      <c r="J77" s="29"/>
      <c r="K77" s="29"/>
      <c r="L77" s="29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1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58"/>
      <c r="BN77" s="26"/>
    </row>
    <row r="78" spans="1:66" s="30" customFormat="1">
      <c r="A78" s="79"/>
      <c r="B78" s="25" t="s">
        <v>211</v>
      </c>
      <c r="C78" s="26" t="s">
        <v>256</v>
      </c>
      <c r="D78" s="27"/>
      <c r="E78" s="27"/>
      <c r="F78" s="28">
        <v>3</v>
      </c>
      <c r="G78" s="29"/>
      <c r="H78" s="29"/>
      <c r="I78" s="29"/>
      <c r="J78" s="29"/>
      <c r="K78" s="29"/>
      <c r="L78" s="29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1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58"/>
      <c r="BN78" s="26"/>
    </row>
    <row r="79" spans="1:66">
      <c r="A79" s="79"/>
      <c r="B79" s="7" t="s">
        <v>212</v>
      </c>
      <c r="C79" s="1" t="s">
        <v>134</v>
      </c>
      <c r="D79" s="4"/>
      <c r="E79" s="4"/>
      <c r="F79" s="13">
        <v>1</v>
      </c>
      <c r="G79" s="23"/>
      <c r="H79" s="23"/>
      <c r="I79" s="23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57"/>
      <c r="BN79" s="1"/>
    </row>
    <row r="80" spans="1:66">
      <c r="A80" s="79"/>
      <c r="B80" s="7" t="s">
        <v>127</v>
      </c>
      <c r="C80" s="1" t="s">
        <v>137</v>
      </c>
      <c r="D80" s="4"/>
      <c r="E80" s="4"/>
      <c r="F80" s="13">
        <v>2</v>
      </c>
      <c r="G80" s="23"/>
      <c r="H80" s="23"/>
      <c r="I80" s="23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57"/>
      <c r="BN80" s="1"/>
    </row>
    <row r="81" spans="1:66">
      <c r="A81" s="79"/>
      <c r="B81" s="7" t="s">
        <v>213</v>
      </c>
      <c r="C81" s="1" t="s">
        <v>258</v>
      </c>
      <c r="D81" s="4"/>
      <c r="E81" s="4"/>
      <c r="F81" s="13">
        <v>1</v>
      </c>
      <c r="G81" s="23"/>
      <c r="H81" s="23"/>
      <c r="I81" s="23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57"/>
      <c r="BN81" s="1"/>
    </row>
    <row r="82" spans="1:66">
      <c r="A82" s="79"/>
      <c r="B82" s="7" t="s">
        <v>214</v>
      </c>
      <c r="C82" s="1" t="s">
        <v>194</v>
      </c>
      <c r="D82" s="4"/>
      <c r="E82" s="4"/>
      <c r="F82" s="13">
        <v>1</v>
      </c>
      <c r="G82" s="23"/>
      <c r="H82" s="23"/>
      <c r="I82" s="23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57"/>
      <c r="BN82" s="1"/>
    </row>
    <row r="83" spans="1:66">
      <c r="A83" s="79"/>
      <c r="B83" s="7" t="s">
        <v>216</v>
      </c>
      <c r="C83" s="1" t="s">
        <v>137</v>
      </c>
      <c r="D83" s="4"/>
      <c r="E83" s="4"/>
      <c r="F83" s="13">
        <v>2</v>
      </c>
      <c r="G83" s="23"/>
      <c r="H83" s="23"/>
      <c r="I83" s="23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57"/>
      <c r="BN83" s="1"/>
    </row>
    <row r="84" spans="1:66">
      <c r="A84" s="79"/>
      <c r="B84" s="7" t="s">
        <v>218</v>
      </c>
      <c r="C84" s="1" t="s">
        <v>248</v>
      </c>
      <c r="D84" s="4"/>
      <c r="E84" s="4"/>
      <c r="F84" s="13">
        <v>2</v>
      </c>
      <c r="G84" s="23"/>
      <c r="H84" s="23"/>
      <c r="I84" s="23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57"/>
      <c r="BN84" s="1"/>
    </row>
    <row r="85" spans="1:66" s="30" customFormat="1">
      <c r="A85" s="79"/>
      <c r="B85" s="25" t="s">
        <v>219</v>
      </c>
      <c r="C85" s="26" t="s">
        <v>252</v>
      </c>
      <c r="D85" s="27"/>
      <c r="E85" s="27"/>
      <c r="F85" s="28">
        <v>2</v>
      </c>
      <c r="G85" s="29"/>
      <c r="H85" s="29"/>
      <c r="I85" s="29"/>
      <c r="J85" s="29"/>
      <c r="K85" s="29"/>
      <c r="L85" s="29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1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58"/>
      <c r="BN85" s="26"/>
    </row>
    <row r="86" spans="1:66">
      <c r="A86" s="79"/>
      <c r="B86" s="7" t="s">
        <v>223</v>
      </c>
      <c r="C86" s="1" t="s">
        <v>249</v>
      </c>
      <c r="D86" s="4"/>
      <c r="E86" s="4"/>
      <c r="F86" s="13">
        <v>2</v>
      </c>
      <c r="G86" s="23"/>
      <c r="H86" s="23"/>
      <c r="I86" s="23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57"/>
      <c r="BN86" s="1"/>
    </row>
    <row r="87" spans="1:66">
      <c r="A87" s="79"/>
      <c r="B87" s="7" t="s">
        <v>225</v>
      </c>
      <c r="C87" s="1" t="s">
        <v>134</v>
      </c>
      <c r="D87" s="4"/>
      <c r="E87" s="4"/>
      <c r="F87" s="13">
        <v>1</v>
      </c>
      <c r="G87" s="23"/>
      <c r="H87" s="23"/>
      <c r="I87" s="23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57"/>
      <c r="BN87" s="1"/>
    </row>
    <row r="88" spans="1:66">
      <c r="A88" s="79"/>
      <c r="B88" s="7" t="s">
        <v>226</v>
      </c>
      <c r="C88" s="1" t="s">
        <v>244</v>
      </c>
      <c r="D88" s="4"/>
      <c r="E88" s="4"/>
      <c r="F88" s="13">
        <v>1</v>
      </c>
      <c r="G88" s="23"/>
      <c r="H88" s="23"/>
      <c r="I88" s="23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57"/>
      <c r="BN88" s="1"/>
    </row>
    <row r="89" spans="1:66">
      <c r="A89" s="79"/>
      <c r="B89" s="7" t="s">
        <v>227</v>
      </c>
      <c r="C89" s="1" t="s">
        <v>245</v>
      </c>
      <c r="D89" s="4"/>
      <c r="E89" s="4"/>
      <c r="F89" s="13">
        <v>2</v>
      </c>
      <c r="G89" s="23"/>
      <c r="H89" s="23"/>
      <c r="I89" s="23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57"/>
      <c r="BN89" s="1"/>
    </row>
    <row r="90" spans="1:66">
      <c r="A90" s="79"/>
      <c r="B90" s="7" t="s">
        <v>229</v>
      </c>
      <c r="C90" s="1" t="s">
        <v>134</v>
      </c>
      <c r="D90" s="4"/>
      <c r="E90" s="4"/>
      <c r="F90" s="13">
        <v>1</v>
      </c>
      <c r="G90" s="23"/>
      <c r="H90" s="23"/>
      <c r="I90" s="23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57"/>
      <c r="BN90" s="1"/>
    </row>
    <row r="91" spans="1:66" s="30" customFormat="1">
      <c r="A91" s="79"/>
      <c r="B91" s="25" t="s">
        <v>230</v>
      </c>
      <c r="C91" s="26" t="s">
        <v>251</v>
      </c>
      <c r="D91" s="27"/>
      <c r="E91" s="27"/>
      <c r="F91" s="28">
        <v>2</v>
      </c>
      <c r="G91" s="29"/>
      <c r="H91" s="29"/>
      <c r="I91" s="29"/>
      <c r="J91" s="29"/>
      <c r="K91" s="29"/>
      <c r="L91" s="29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1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58"/>
      <c r="BN91" s="26"/>
    </row>
    <row r="92" spans="1:66">
      <c r="A92" s="79"/>
      <c r="B92" s="7" t="s">
        <v>232</v>
      </c>
      <c r="C92" s="1" t="s">
        <v>242</v>
      </c>
      <c r="D92" s="4"/>
      <c r="E92" s="4"/>
      <c r="F92" s="13">
        <v>2</v>
      </c>
      <c r="G92" s="23"/>
      <c r="H92" s="23"/>
      <c r="I92" s="23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57"/>
      <c r="BN92" s="1"/>
    </row>
    <row r="93" spans="1:66">
      <c r="A93" s="79"/>
      <c r="B93" s="7" t="s">
        <v>236</v>
      </c>
      <c r="C93" s="11" t="s">
        <v>249</v>
      </c>
      <c r="D93" s="4"/>
      <c r="E93" s="4"/>
      <c r="F93" s="13">
        <v>2</v>
      </c>
      <c r="G93" s="23"/>
      <c r="H93" s="23"/>
      <c r="I93" s="23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57"/>
      <c r="BN93" s="1"/>
    </row>
    <row r="94" spans="1:66" ht="15.75" thickBot="1">
      <c r="A94" s="80"/>
      <c r="B94" s="7" t="s">
        <v>237</v>
      </c>
      <c r="C94" s="11" t="s">
        <v>250</v>
      </c>
      <c r="D94" s="4"/>
      <c r="E94" s="4"/>
      <c r="F94" s="13">
        <v>2</v>
      </c>
      <c r="G94" s="23"/>
      <c r="H94" s="23"/>
      <c r="I94" s="23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57"/>
      <c r="BN94" s="1"/>
    </row>
    <row r="95" spans="1:66" ht="15.75" thickBot="1">
      <c r="AW95" s="31"/>
      <c r="AX95" s="31"/>
      <c r="AY95" s="31"/>
      <c r="AZ95" s="31"/>
      <c r="BA95" s="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</row>
    <row r="96" spans="1:66">
      <c r="A96" s="64" t="s">
        <v>295</v>
      </c>
      <c r="B96" s="7" t="s">
        <v>261</v>
      </c>
      <c r="C96" s="1" t="s">
        <v>299</v>
      </c>
      <c r="D96" s="4"/>
      <c r="E96" s="4"/>
      <c r="F96" s="13">
        <v>1</v>
      </c>
      <c r="G96" s="23"/>
      <c r="H96" s="23"/>
      <c r="I96" s="23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>
      <c r="A97" s="65"/>
      <c r="B97" s="7" t="s">
        <v>278</v>
      </c>
      <c r="C97" s="1" t="s">
        <v>301</v>
      </c>
      <c r="D97" s="4"/>
      <c r="E97" s="4"/>
      <c r="F97" s="13">
        <v>1</v>
      </c>
      <c r="G97" s="23"/>
      <c r="H97" s="23"/>
      <c r="I97" s="23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>
      <c r="A98" s="65"/>
      <c r="B98" s="7" t="s">
        <v>283</v>
      </c>
      <c r="C98" s="1" t="s">
        <v>367</v>
      </c>
      <c r="D98" s="4"/>
      <c r="E98" s="4"/>
      <c r="F98" s="13">
        <v>1</v>
      </c>
      <c r="G98" s="23"/>
      <c r="H98" s="23"/>
      <c r="I98" s="23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>
      <c r="A99" s="65"/>
      <c r="B99" s="7" t="s">
        <v>284</v>
      </c>
      <c r="C99" s="1" t="s">
        <v>307</v>
      </c>
      <c r="D99" s="4"/>
      <c r="E99" s="4"/>
      <c r="F99" s="13">
        <v>1</v>
      </c>
      <c r="G99" s="23"/>
      <c r="H99" s="23"/>
      <c r="I99" s="23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>
      <c r="A100" s="65"/>
      <c r="B100" s="7" t="s">
        <v>286</v>
      </c>
      <c r="C100" s="1" t="s">
        <v>317</v>
      </c>
      <c r="D100" s="1"/>
      <c r="E100" s="4"/>
      <c r="F100" s="13">
        <v>1</v>
      </c>
      <c r="G100" s="23"/>
      <c r="H100" s="23"/>
      <c r="I100" s="23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>
      <c r="A101" s="65"/>
      <c r="B101" s="7" t="s">
        <v>287</v>
      </c>
      <c r="C101" s="1" t="s">
        <v>317</v>
      </c>
      <c r="D101" s="4"/>
      <c r="E101" s="4"/>
      <c r="F101" s="13">
        <v>1</v>
      </c>
      <c r="G101" s="23"/>
      <c r="H101" s="23"/>
      <c r="I101" s="23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>
      <c r="A102" s="65"/>
      <c r="B102" s="7" t="s">
        <v>288</v>
      </c>
      <c r="C102" s="1" t="s">
        <v>303</v>
      </c>
      <c r="D102" s="4"/>
      <c r="E102" s="4"/>
      <c r="F102" s="13">
        <v>1</v>
      </c>
      <c r="G102" s="23"/>
      <c r="H102" s="23"/>
      <c r="I102" s="23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>
      <c r="A103" s="65"/>
      <c r="B103" s="7" t="s">
        <v>290</v>
      </c>
      <c r="C103" s="1" t="s">
        <v>308</v>
      </c>
      <c r="D103" s="4"/>
      <c r="E103" s="4"/>
      <c r="F103" s="13">
        <v>1</v>
      </c>
      <c r="G103" s="23"/>
      <c r="H103" s="23"/>
      <c r="I103" s="23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>
      <c r="A104" s="65"/>
      <c r="B104" s="7" t="s">
        <v>291</v>
      </c>
      <c r="C104" s="1" t="s">
        <v>309</v>
      </c>
      <c r="D104" s="4"/>
      <c r="E104" s="4"/>
      <c r="F104" s="13">
        <v>3</v>
      </c>
      <c r="G104" s="23"/>
      <c r="H104" s="23"/>
      <c r="I104" s="23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ht="15.75" thickBot="1">
      <c r="A105" s="66"/>
      <c r="B105" s="7" t="s">
        <v>294</v>
      </c>
      <c r="C105" s="1" t="s">
        <v>241</v>
      </c>
      <c r="D105" s="4"/>
      <c r="E105" s="4"/>
      <c r="F105" s="13">
        <v>1</v>
      </c>
      <c r="G105" s="23"/>
      <c r="H105" s="23"/>
      <c r="I105" s="23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7" spans="1:66">
      <c r="D107" s="2">
        <f>SUM(D3:D105)</f>
        <v>0</v>
      </c>
      <c r="E107" s="2">
        <f t="shared" ref="E107:BN107" si="0">SUM(E3:E105)</f>
        <v>0</v>
      </c>
      <c r="F107" s="2">
        <f t="shared" si="0"/>
        <v>178</v>
      </c>
      <c r="G107" s="2">
        <f t="shared" si="0"/>
        <v>0</v>
      </c>
      <c r="H107" s="2"/>
      <c r="I107" s="2">
        <f t="shared" si="0"/>
        <v>0</v>
      </c>
      <c r="J107" s="2">
        <f t="shared" si="0"/>
        <v>0</v>
      </c>
      <c r="K107" s="2">
        <f t="shared" si="0"/>
        <v>0</v>
      </c>
      <c r="L107" s="2">
        <f t="shared" si="0"/>
        <v>0</v>
      </c>
      <c r="M107" s="2">
        <f t="shared" si="0"/>
        <v>0</v>
      </c>
      <c r="N107" s="2">
        <f t="shared" si="0"/>
        <v>0</v>
      </c>
      <c r="O107" s="2">
        <f t="shared" si="0"/>
        <v>0</v>
      </c>
      <c r="P107" s="2">
        <f t="shared" si="0"/>
        <v>0</v>
      </c>
      <c r="Q107" s="2">
        <f t="shared" si="0"/>
        <v>2</v>
      </c>
      <c r="R107" s="2">
        <f t="shared" si="0"/>
        <v>2</v>
      </c>
      <c r="S107" s="2">
        <f t="shared" si="0"/>
        <v>0</v>
      </c>
      <c r="T107" s="2">
        <f t="shared" si="0"/>
        <v>0</v>
      </c>
      <c r="U107" s="2">
        <f t="shared" si="0"/>
        <v>0</v>
      </c>
      <c r="V107" s="2">
        <f t="shared" si="0"/>
        <v>0</v>
      </c>
      <c r="W107" s="2">
        <f t="shared" si="0"/>
        <v>0</v>
      </c>
      <c r="X107" s="2">
        <f t="shared" si="0"/>
        <v>0</v>
      </c>
      <c r="Y107" s="2"/>
      <c r="Z107" s="2"/>
      <c r="AA107" s="2">
        <f t="shared" si="0"/>
        <v>0</v>
      </c>
      <c r="AB107" s="2"/>
      <c r="AC107" s="2">
        <f t="shared" si="0"/>
        <v>0</v>
      </c>
      <c r="AD107" s="2">
        <f t="shared" si="0"/>
        <v>0</v>
      </c>
      <c r="AE107" s="2">
        <f t="shared" si="0"/>
        <v>0</v>
      </c>
      <c r="AF107" s="2"/>
      <c r="AG107" s="2"/>
      <c r="AH107" s="2"/>
      <c r="AI107" s="2">
        <f t="shared" si="0"/>
        <v>3</v>
      </c>
      <c r="AJ107" s="2">
        <f t="shared" si="0"/>
        <v>0</v>
      </c>
      <c r="AK107" s="2">
        <f t="shared" si="0"/>
        <v>7</v>
      </c>
      <c r="AL107" s="2">
        <f t="shared" si="0"/>
        <v>0</v>
      </c>
      <c r="AM107" s="2">
        <f t="shared" si="0"/>
        <v>0</v>
      </c>
      <c r="AN107" s="2"/>
      <c r="AO107" s="2">
        <f t="shared" si="0"/>
        <v>0</v>
      </c>
      <c r="AP107" s="2"/>
      <c r="AQ107" s="2"/>
      <c r="AR107" s="2"/>
      <c r="AS107" s="2">
        <f t="shared" si="0"/>
        <v>0</v>
      </c>
      <c r="AT107" s="2"/>
      <c r="AU107" s="2"/>
      <c r="AV107" s="2"/>
      <c r="AW107" s="2">
        <f t="shared" si="0"/>
        <v>0</v>
      </c>
      <c r="AX107" s="2">
        <f t="shared" si="0"/>
        <v>4</v>
      </c>
      <c r="AY107" s="2">
        <f t="shared" si="0"/>
        <v>0</v>
      </c>
      <c r="AZ107" s="2">
        <f t="shared" si="0"/>
        <v>0</v>
      </c>
      <c r="BA107" s="2">
        <f t="shared" si="0"/>
        <v>0</v>
      </c>
      <c r="BB107" s="2">
        <f t="shared" si="0"/>
        <v>0</v>
      </c>
      <c r="BC107" s="2"/>
      <c r="BD107" s="2"/>
      <c r="BE107" s="2"/>
      <c r="BF107" s="2"/>
      <c r="BG107" s="2">
        <f t="shared" si="0"/>
        <v>0</v>
      </c>
      <c r="BH107" s="2"/>
      <c r="BI107" s="2"/>
      <c r="BJ107" s="2"/>
      <c r="BK107" s="2"/>
      <c r="BL107" s="2"/>
      <c r="BM107" s="2">
        <f t="shared" si="0"/>
        <v>0</v>
      </c>
      <c r="BN107" s="2">
        <f t="shared" si="0"/>
        <v>0</v>
      </c>
    </row>
  </sheetData>
  <mergeCells count="11">
    <mergeCell ref="G1:BM1"/>
    <mergeCell ref="F1:F2"/>
    <mergeCell ref="A3:A16"/>
    <mergeCell ref="A18:A42"/>
    <mergeCell ref="A44:A69"/>
    <mergeCell ref="E1:E2"/>
    <mergeCell ref="A71:A94"/>
    <mergeCell ref="A96:A105"/>
    <mergeCell ref="A1:A2"/>
    <mergeCell ref="B1:C2"/>
    <mergeCell ref="D1:D2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H27" sqref="H27"/>
    </sheetView>
  </sheetViews>
  <sheetFormatPr baseColWidth="10" defaultRowHeight="15"/>
  <cols>
    <col min="1" max="1" width="24.7109375" customWidth="1"/>
    <col min="7" max="7" width="2.140625" customWidth="1"/>
    <col min="8" max="8" width="6.28515625" customWidth="1"/>
  </cols>
  <sheetData>
    <row r="1" spans="1:8" ht="18.75" customHeight="1" thickBot="1">
      <c r="A1" s="89" t="s">
        <v>321</v>
      </c>
      <c r="B1" s="90"/>
      <c r="C1" s="90"/>
      <c r="D1" s="90"/>
      <c r="E1" s="90"/>
      <c r="F1" s="91"/>
    </row>
    <row r="2" spans="1:8" ht="8.25" customHeight="1"/>
    <row r="3" spans="1:8">
      <c r="A3" s="17" t="s">
        <v>322</v>
      </c>
      <c r="B3" s="18" t="s">
        <v>323</v>
      </c>
      <c r="C3" s="18" t="s">
        <v>324</v>
      </c>
      <c r="D3" s="18" t="s">
        <v>325</v>
      </c>
      <c r="E3" s="18" t="s">
        <v>326</v>
      </c>
      <c r="F3" s="18" t="s">
        <v>327</v>
      </c>
    </row>
    <row r="4" spans="1:8">
      <c r="A4" s="1" t="s">
        <v>328</v>
      </c>
      <c r="B4" s="15"/>
      <c r="C4" s="15">
        <v>1</v>
      </c>
      <c r="D4" s="15">
        <v>2</v>
      </c>
      <c r="E4" s="15"/>
      <c r="F4" s="15"/>
      <c r="H4" s="15">
        <f>SUM(B4:F4)</f>
        <v>3</v>
      </c>
    </row>
    <row r="5" spans="1:8">
      <c r="A5" s="1" t="s">
        <v>329</v>
      </c>
      <c r="B5" s="15"/>
      <c r="C5" s="15"/>
      <c r="D5" s="15">
        <v>1</v>
      </c>
      <c r="E5" s="15"/>
      <c r="F5" s="15"/>
      <c r="H5" s="15">
        <f t="shared" ref="H5:H18" si="0">SUM(B5:F5)</f>
        <v>1</v>
      </c>
    </row>
    <row r="6" spans="1:8">
      <c r="A6" s="1" t="s">
        <v>330</v>
      </c>
      <c r="B6" s="15"/>
      <c r="C6" s="15"/>
      <c r="D6" s="15">
        <v>2</v>
      </c>
      <c r="E6" s="15"/>
      <c r="F6" s="15"/>
      <c r="H6" s="15">
        <f t="shared" si="0"/>
        <v>2</v>
      </c>
    </row>
    <row r="7" spans="1:8">
      <c r="A7" s="1" t="s">
        <v>331</v>
      </c>
      <c r="B7" s="15"/>
      <c r="C7" s="15"/>
      <c r="D7" s="15">
        <v>1</v>
      </c>
      <c r="E7" s="15"/>
      <c r="F7" s="15"/>
      <c r="H7" s="15">
        <f t="shared" si="0"/>
        <v>1</v>
      </c>
    </row>
    <row r="8" spans="1:8">
      <c r="A8" s="1" t="s">
        <v>332</v>
      </c>
      <c r="B8" s="15"/>
      <c r="C8" s="15"/>
      <c r="D8" s="15">
        <v>1</v>
      </c>
      <c r="E8" s="15"/>
      <c r="F8" s="15"/>
      <c r="H8" s="15">
        <f t="shared" si="0"/>
        <v>1</v>
      </c>
    </row>
    <row r="9" spans="1:8">
      <c r="A9" s="1" t="s">
        <v>333</v>
      </c>
      <c r="B9" s="15">
        <v>1</v>
      </c>
      <c r="C9" s="15">
        <v>1</v>
      </c>
      <c r="D9" s="15">
        <v>4</v>
      </c>
      <c r="E9" s="15"/>
      <c r="F9" s="15"/>
      <c r="H9" s="15">
        <f t="shared" si="0"/>
        <v>6</v>
      </c>
    </row>
    <row r="10" spans="1:8">
      <c r="A10" s="1" t="s">
        <v>334</v>
      </c>
      <c r="B10" s="15">
        <v>1</v>
      </c>
      <c r="C10" s="15">
        <v>1</v>
      </c>
      <c r="D10" s="15">
        <v>4</v>
      </c>
      <c r="E10" s="15"/>
      <c r="F10" s="15"/>
      <c r="H10" s="15">
        <f t="shared" si="0"/>
        <v>6</v>
      </c>
    </row>
    <row r="11" spans="1:8">
      <c r="A11" s="1" t="s">
        <v>335</v>
      </c>
      <c r="B11" s="15">
        <v>1</v>
      </c>
      <c r="C11" s="15">
        <v>1</v>
      </c>
      <c r="D11" s="15">
        <v>4</v>
      </c>
      <c r="E11" s="15"/>
      <c r="F11" s="15">
        <v>4</v>
      </c>
      <c r="H11" s="15">
        <f t="shared" si="0"/>
        <v>10</v>
      </c>
    </row>
    <row r="12" spans="1:8">
      <c r="A12" s="1" t="s">
        <v>336</v>
      </c>
      <c r="B12" s="15">
        <v>1</v>
      </c>
      <c r="C12" s="15">
        <v>3</v>
      </c>
      <c r="D12" s="15">
        <v>5</v>
      </c>
      <c r="E12" s="15"/>
      <c r="F12" s="15">
        <v>2</v>
      </c>
      <c r="H12" s="15">
        <f t="shared" si="0"/>
        <v>11</v>
      </c>
    </row>
    <row r="13" spans="1:8">
      <c r="A13" s="1" t="s">
        <v>337</v>
      </c>
      <c r="B13" s="15"/>
      <c r="C13" s="15">
        <v>2</v>
      </c>
      <c r="D13" s="15"/>
      <c r="E13" s="15"/>
      <c r="F13" s="15"/>
      <c r="H13" s="15">
        <f t="shared" si="0"/>
        <v>2</v>
      </c>
    </row>
    <row r="14" spans="1:8">
      <c r="A14" s="1" t="s">
        <v>338</v>
      </c>
      <c r="B14" s="15"/>
      <c r="C14" s="15"/>
      <c r="D14" s="15"/>
      <c r="E14" s="15">
        <v>4</v>
      </c>
      <c r="F14" s="15"/>
      <c r="H14" s="15">
        <f t="shared" si="0"/>
        <v>4</v>
      </c>
    </row>
    <row r="15" spans="1:8">
      <c r="A15" s="1" t="s">
        <v>339</v>
      </c>
      <c r="B15" s="15"/>
      <c r="C15" s="15">
        <v>2</v>
      </c>
      <c r="D15" s="15">
        <v>4</v>
      </c>
      <c r="E15" s="15"/>
      <c r="F15" s="15"/>
      <c r="H15" s="15">
        <f t="shared" si="0"/>
        <v>6</v>
      </c>
    </row>
    <row r="16" spans="1:8">
      <c r="A16" s="1" t="s">
        <v>340</v>
      </c>
      <c r="B16" s="15"/>
      <c r="C16" s="15">
        <v>4</v>
      </c>
      <c r="D16" s="15">
        <v>5</v>
      </c>
      <c r="E16" s="15">
        <v>1</v>
      </c>
      <c r="F16" s="15">
        <v>3</v>
      </c>
      <c r="H16" s="15">
        <f t="shared" si="0"/>
        <v>13</v>
      </c>
    </row>
    <row r="17" spans="1:9">
      <c r="A17" s="1" t="s">
        <v>341</v>
      </c>
      <c r="B17" s="15"/>
      <c r="C17" s="15">
        <v>2</v>
      </c>
      <c r="D17" s="15">
        <v>2</v>
      </c>
      <c r="E17" s="15"/>
      <c r="F17" s="15"/>
      <c r="H17" s="15">
        <f t="shared" si="0"/>
        <v>4</v>
      </c>
    </row>
    <row r="18" spans="1:9">
      <c r="A18" s="1" t="s">
        <v>342</v>
      </c>
      <c r="B18" s="15">
        <v>2</v>
      </c>
      <c r="C18" s="15"/>
      <c r="D18" s="15"/>
      <c r="E18" s="15"/>
      <c r="F18" s="15"/>
      <c r="H18" s="15">
        <f t="shared" si="0"/>
        <v>2</v>
      </c>
      <c r="I18">
        <f>SUM(H4:H18)</f>
        <v>72</v>
      </c>
    </row>
    <row r="20" spans="1:9">
      <c r="B20" s="15">
        <f>SUM(B4:B18)</f>
        <v>6</v>
      </c>
      <c r="C20" s="15">
        <f t="shared" ref="C20:F20" si="1">SUM(C4:C18)</f>
        <v>17</v>
      </c>
      <c r="D20" s="15">
        <f t="shared" si="1"/>
        <v>35</v>
      </c>
      <c r="E20" s="15">
        <f t="shared" si="1"/>
        <v>5</v>
      </c>
      <c r="F20" s="15">
        <f t="shared" si="1"/>
        <v>9</v>
      </c>
      <c r="H20" s="16">
        <f>SUM(B20:F20)</f>
        <v>72</v>
      </c>
    </row>
    <row r="21" spans="1:9" ht="15.75" thickBot="1"/>
    <row r="22" spans="1:9" ht="15.75" thickBot="1">
      <c r="A22" s="89" t="s">
        <v>321</v>
      </c>
      <c r="B22" s="90"/>
      <c r="C22" s="90"/>
      <c r="D22" s="90"/>
      <c r="E22" s="90"/>
      <c r="F22" s="91"/>
    </row>
    <row r="24" spans="1:9">
      <c r="A24" s="17" t="s">
        <v>322</v>
      </c>
      <c r="B24" s="18" t="s">
        <v>323</v>
      </c>
      <c r="C24" s="18" t="s">
        <v>324</v>
      </c>
      <c r="D24" s="18" t="s">
        <v>325</v>
      </c>
      <c r="E24" s="18" t="s">
        <v>326</v>
      </c>
      <c r="F24" s="18" t="s">
        <v>327</v>
      </c>
    </row>
    <row r="25" spans="1:9">
      <c r="A25" s="1" t="s">
        <v>328</v>
      </c>
      <c r="B25" s="15"/>
      <c r="C25" s="15"/>
      <c r="D25" s="15"/>
      <c r="E25" s="15"/>
      <c r="F25" s="15"/>
      <c r="H25" s="15">
        <f>SUM(B25:F25)</f>
        <v>0</v>
      </c>
    </row>
    <row r="26" spans="1:9">
      <c r="A26" s="1" t="s">
        <v>329</v>
      </c>
      <c r="B26" s="15"/>
      <c r="C26" s="15"/>
      <c r="D26" s="15"/>
      <c r="E26" s="15"/>
      <c r="F26" s="15"/>
      <c r="H26" s="15">
        <f t="shared" ref="H26:H39" si="2">SUM(B26:F26)</f>
        <v>0</v>
      </c>
    </row>
    <row r="27" spans="1:9">
      <c r="A27" s="1" t="s">
        <v>330</v>
      </c>
      <c r="B27" s="15"/>
      <c r="C27" s="15"/>
      <c r="D27" s="15"/>
      <c r="E27" s="15"/>
      <c r="F27" s="15"/>
      <c r="H27" s="15">
        <f t="shared" si="2"/>
        <v>0</v>
      </c>
    </row>
    <row r="28" spans="1:9">
      <c r="A28" s="1" t="s">
        <v>331</v>
      </c>
      <c r="B28" s="15"/>
      <c r="C28" s="15"/>
      <c r="D28" s="15"/>
      <c r="E28" s="15"/>
      <c r="F28" s="15"/>
      <c r="H28" s="15">
        <f t="shared" si="2"/>
        <v>0</v>
      </c>
    </row>
    <row r="29" spans="1:9">
      <c r="A29" s="1" t="s">
        <v>332</v>
      </c>
      <c r="B29" s="15"/>
      <c r="C29" s="15"/>
      <c r="D29" s="15"/>
      <c r="E29" s="15"/>
      <c r="F29" s="15"/>
      <c r="H29" s="15">
        <f t="shared" si="2"/>
        <v>0</v>
      </c>
    </row>
    <row r="30" spans="1:9">
      <c r="A30" s="1" t="s">
        <v>333</v>
      </c>
      <c r="B30" s="15"/>
      <c r="C30" s="15"/>
      <c r="D30" s="15"/>
      <c r="E30" s="15"/>
      <c r="F30" s="15"/>
      <c r="H30" s="15">
        <f t="shared" si="2"/>
        <v>0</v>
      </c>
    </row>
    <row r="31" spans="1:9">
      <c r="A31" s="1" t="s">
        <v>334</v>
      </c>
      <c r="B31" s="15"/>
      <c r="C31" s="15"/>
      <c r="D31" s="15"/>
      <c r="E31" s="15"/>
      <c r="F31" s="15"/>
      <c r="H31" s="15">
        <f t="shared" si="2"/>
        <v>0</v>
      </c>
    </row>
    <row r="32" spans="1:9">
      <c r="A32" s="1" t="s">
        <v>335</v>
      </c>
      <c r="B32" s="15"/>
      <c r="C32" s="15"/>
      <c r="D32" s="15"/>
      <c r="E32" s="15"/>
      <c r="F32" s="15"/>
      <c r="H32" s="15">
        <f t="shared" si="2"/>
        <v>0</v>
      </c>
    </row>
    <row r="33" spans="1:9">
      <c r="A33" s="1" t="s">
        <v>336</v>
      </c>
      <c r="B33" s="15"/>
      <c r="C33" s="15"/>
      <c r="D33" s="15"/>
      <c r="E33" s="15"/>
      <c r="F33" s="15"/>
      <c r="H33" s="15">
        <f t="shared" si="2"/>
        <v>0</v>
      </c>
    </row>
    <row r="34" spans="1:9">
      <c r="A34" s="1" t="s">
        <v>337</v>
      </c>
      <c r="B34" s="15"/>
      <c r="C34" s="15"/>
      <c r="D34" s="15"/>
      <c r="E34" s="15"/>
      <c r="F34" s="15"/>
      <c r="H34" s="15">
        <f t="shared" si="2"/>
        <v>0</v>
      </c>
    </row>
    <row r="35" spans="1:9">
      <c r="A35" s="1" t="s">
        <v>338</v>
      </c>
      <c r="B35" s="15"/>
      <c r="C35" s="15"/>
      <c r="D35" s="15"/>
      <c r="E35" s="15"/>
      <c r="F35" s="15"/>
      <c r="H35" s="15">
        <f t="shared" si="2"/>
        <v>0</v>
      </c>
    </row>
    <row r="36" spans="1:9">
      <c r="A36" s="1" t="s">
        <v>339</v>
      </c>
      <c r="B36" s="15"/>
      <c r="C36" s="15"/>
      <c r="D36" s="15"/>
      <c r="E36" s="15"/>
      <c r="F36" s="15"/>
      <c r="H36" s="15">
        <f t="shared" si="2"/>
        <v>0</v>
      </c>
    </row>
    <row r="37" spans="1:9">
      <c r="A37" s="1" t="s">
        <v>340</v>
      </c>
      <c r="B37" s="15"/>
      <c r="C37" s="15"/>
      <c r="D37" s="15"/>
      <c r="E37" s="15"/>
      <c r="F37" s="15"/>
      <c r="H37" s="15">
        <v>13</v>
      </c>
    </row>
    <row r="38" spans="1:9">
      <c r="A38" s="1" t="s">
        <v>341</v>
      </c>
      <c r="B38" s="15"/>
      <c r="C38" s="15"/>
      <c r="D38" s="15"/>
      <c r="E38" s="15"/>
      <c r="F38" s="15"/>
      <c r="H38" s="15">
        <f t="shared" si="2"/>
        <v>0</v>
      </c>
    </row>
    <row r="39" spans="1:9">
      <c r="A39" s="1" t="s">
        <v>342</v>
      </c>
      <c r="B39" s="15"/>
      <c r="C39" s="15"/>
      <c r="D39" s="15"/>
      <c r="E39" s="15"/>
      <c r="F39" s="15"/>
      <c r="H39" s="15">
        <f t="shared" si="2"/>
        <v>0</v>
      </c>
      <c r="I39">
        <f>SUM(H25:H39)</f>
        <v>13</v>
      </c>
    </row>
    <row r="41" spans="1:9">
      <c r="B41" s="15">
        <f>SUM(B25:B39)</f>
        <v>0</v>
      </c>
      <c r="C41" s="15">
        <f t="shared" ref="C41:F41" si="3">SUM(C25:C39)</f>
        <v>0</v>
      </c>
      <c r="D41" s="15">
        <f t="shared" si="3"/>
        <v>0</v>
      </c>
      <c r="E41" s="15">
        <f t="shared" si="3"/>
        <v>0</v>
      </c>
      <c r="F41" s="15">
        <f t="shared" si="3"/>
        <v>0</v>
      </c>
      <c r="H41" s="16">
        <f>SUM(B41:F41)</f>
        <v>0</v>
      </c>
    </row>
  </sheetData>
  <mergeCells count="2">
    <mergeCell ref="A1:F1"/>
    <mergeCell ref="A22: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43"/>
  <sheetViews>
    <sheetView workbookViewId="0">
      <selection activeCell="B8" sqref="B8"/>
    </sheetView>
  </sheetViews>
  <sheetFormatPr baseColWidth="10" defaultRowHeight="15"/>
  <cols>
    <col min="2" max="2" width="28.85546875" customWidth="1"/>
    <col min="3" max="3" width="10.5703125" style="33" customWidth="1"/>
    <col min="4" max="4" width="16.42578125" style="33" customWidth="1"/>
    <col min="5" max="5" width="12.5703125" customWidth="1"/>
    <col min="6" max="48" width="4.42578125" customWidth="1"/>
  </cols>
  <sheetData>
    <row r="1" spans="1:50" ht="15.75" thickBot="1"/>
    <row r="2" spans="1:50">
      <c r="C2" s="19" t="s">
        <v>370</v>
      </c>
      <c r="D2" s="19" t="s">
        <v>371</v>
      </c>
      <c r="E2" s="19" t="s">
        <v>374</v>
      </c>
    </row>
    <row r="3" spans="1:50" ht="15.75" thickBot="1">
      <c r="C3" s="20" t="s">
        <v>372</v>
      </c>
      <c r="D3" s="20" t="s">
        <v>373</v>
      </c>
      <c r="E3" s="20" t="s">
        <v>373</v>
      </c>
    </row>
    <row r="4" spans="1:50" ht="15.75" thickBot="1">
      <c r="B4" s="34" t="s">
        <v>350</v>
      </c>
      <c r="C4" s="38">
        <f>+COMPUTOS!G107</f>
        <v>0</v>
      </c>
      <c r="D4" s="39"/>
      <c r="E4" s="40">
        <f>+D4*C4</f>
        <v>0</v>
      </c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.75" thickBot="1">
      <c r="B5" s="34" t="s">
        <v>357</v>
      </c>
      <c r="C5" s="41">
        <f>+COMPUTOS!I107</f>
        <v>0</v>
      </c>
      <c r="D5" s="15"/>
      <c r="E5" s="42">
        <f t="shared" ref="E5:E41" si="0">+D5*C5</f>
        <v>0</v>
      </c>
    </row>
    <row r="6" spans="1:50" ht="15.75" thickBot="1">
      <c r="B6" s="34" t="s">
        <v>352</v>
      </c>
      <c r="C6" s="41">
        <f>+COMPUTOS!J107</f>
        <v>0</v>
      </c>
      <c r="D6" s="15"/>
      <c r="E6" s="42">
        <f t="shared" si="0"/>
        <v>0</v>
      </c>
    </row>
    <row r="7" spans="1:50" ht="15.75" thickBot="1">
      <c r="B7" s="34" t="s">
        <v>351</v>
      </c>
      <c r="C7" s="41">
        <f>+COMPUTOS!K107</f>
        <v>0</v>
      </c>
      <c r="D7" s="15"/>
      <c r="E7" s="42">
        <f t="shared" si="0"/>
        <v>0</v>
      </c>
    </row>
    <row r="8" spans="1:50" ht="15.75" thickBot="1">
      <c r="B8" s="34" t="s">
        <v>353</v>
      </c>
      <c r="C8" s="41">
        <f>+COMPUTOS!L107</f>
        <v>0</v>
      </c>
      <c r="D8" s="15"/>
      <c r="E8" s="42">
        <f t="shared" si="0"/>
        <v>0</v>
      </c>
    </row>
    <row r="9" spans="1:50" ht="15.75" thickBot="1">
      <c r="B9" s="35" t="s">
        <v>345</v>
      </c>
      <c r="C9" s="41">
        <f>+COMPUTOS!M107</f>
        <v>0</v>
      </c>
      <c r="D9" s="15"/>
      <c r="E9" s="42">
        <f t="shared" si="0"/>
        <v>0</v>
      </c>
    </row>
    <row r="10" spans="1:50" ht="15.75" thickBot="1">
      <c r="B10" s="35" t="s">
        <v>346</v>
      </c>
      <c r="C10" s="41">
        <f>+COMPUTOS!N107</f>
        <v>0</v>
      </c>
      <c r="D10" s="15"/>
      <c r="E10" s="42">
        <f t="shared" si="0"/>
        <v>0</v>
      </c>
    </row>
    <row r="11" spans="1:50" ht="15.75" thickBot="1">
      <c r="B11" s="35" t="s">
        <v>348</v>
      </c>
      <c r="C11" s="41">
        <f>+COMPUTOS!O107</f>
        <v>0</v>
      </c>
      <c r="D11" s="15"/>
      <c r="E11" s="42">
        <f t="shared" si="0"/>
        <v>0</v>
      </c>
    </row>
    <row r="12" spans="1:50" ht="15.75" thickBot="1">
      <c r="B12" s="35" t="s">
        <v>349</v>
      </c>
      <c r="C12" s="41">
        <f>+COMPUTOS!P107</f>
        <v>0</v>
      </c>
      <c r="D12" s="15"/>
      <c r="E12" s="42">
        <f t="shared" si="0"/>
        <v>0</v>
      </c>
    </row>
    <row r="13" spans="1:50" ht="15.75" thickBot="1">
      <c r="B13" s="35" t="s">
        <v>343</v>
      </c>
      <c r="C13" s="41">
        <f>+COMPUTOS!Q107</f>
        <v>2</v>
      </c>
      <c r="D13" s="15"/>
      <c r="E13" s="42">
        <f t="shared" si="0"/>
        <v>0</v>
      </c>
    </row>
    <row r="14" spans="1:50" ht="15.75" thickBot="1">
      <c r="B14" s="35" t="s">
        <v>344</v>
      </c>
      <c r="C14" s="41">
        <f>+COMPUTOS!R107</f>
        <v>2</v>
      </c>
      <c r="D14" s="15"/>
      <c r="E14" s="42">
        <f t="shared" si="0"/>
        <v>0</v>
      </c>
    </row>
    <row r="15" spans="1:50" ht="15.75" thickBot="1">
      <c r="A15" s="32"/>
      <c r="B15" s="35" t="s">
        <v>355</v>
      </c>
      <c r="C15" s="41">
        <f>+COMPUTOS!S107</f>
        <v>0</v>
      </c>
      <c r="D15" s="15"/>
      <c r="E15" s="42">
        <f t="shared" si="0"/>
        <v>0</v>
      </c>
    </row>
    <row r="16" spans="1:50" ht="15.75" thickBot="1">
      <c r="B16" s="35" t="s">
        <v>356</v>
      </c>
      <c r="C16" s="41">
        <f>+COMPUTOS!T107</f>
        <v>0</v>
      </c>
      <c r="D16" s="15"/>
      <c r="E16" s="42">
        <f t="shared" si="0"/>
        <v>0</v>
      </c>
    </row>
    <row r="17" spans="1:5" ht="15.75" thickBot="1">
      <c r="B17" s="36" t="s">
        <v>365</v>
      </c>
      <c r="C17" s="41">
        <f>+COMPUTOS!U107</f>
        <v>0</v>
      </c>
      <c r="D17" s="15"/>
      <c r="E17" s="42">
        <f t="shared" si="0"/>
        <v>0</v>
      </c>
    </row>
    <row r="18" spans="1:5" ht="15.75" thickBot="1">
      <c r="B18" s="35" t="s">
        <v>63</v>
      </c>
      <c r="C18" s="41">
        <f>+COMPUTOS!V107</f>
        <v>0</v>
      </c>
      <c r="D18" s="15"/>
      <c r="E18" s="42">
        <f t="shared" si="0"/>
        <v>0</v>
      </c>
    </row>
    <row r="19" spans="1:5" ht="15.75" thickBot="1">
      <c r="B19" s="35" t="s">
        <v>64</v>
      </c>
      <c r="C19" s="41">
        <f>+COMPUTOS!W107</f>
        <v>0</v>
      </c>
      <c r="D19" s="15"/>
      <c r="E19" s="42">
        <f t="shared" si="0"/>
        <v>0</v>
      </c>
    </row>
    <row r="20" spans="1:5" ht="15.75" thickBot="1">
      <c r="B20" s="35" t="s">
        <v>347</v>
      </c>
      <c r="C20" s="41">
        <f>+COMPUTOS!X107</f>
        <v>0</v>
      </c>
      <c r="D20" s="15"/>
      <c r="E20" s="42">
        <f t="shared" si="0"/>
        <v>0</v>
      </c>
    </row>
    <row r="21" spans="1:5" ht="15.75" thickBot="1">
      <c r="B21" s="35" t="s">
        <v>354</v>
      </c>
      <c r="C21" s="41">
        <f>+COMPUTOS!AA107</f>
        <v>0</v>
      </c>
      <c r="D21" s="15"/>
      <c r="E21" s="42">
        <f t="shared" si="0"/>
        <v>0</v>
      </c>
    </row>
    <row r="22" spans="1:5" ht="15.75" thickBot="1">
      <c r="B22" s="35" t="s">
        <v>363</v>
      </c>
      <c r="C22" s="41">
        <f>+COMPUTOS!AC107</f>
        <v>0</v>
      </c>
      <c r="D22" s="15"/>
      <c r="E22" s="42">
        <f t="shared" si="0"/>
        <v>0</v>
      </c>
    </row>
    <row r="23" spans="1:5" ht="15.75" thickBot="1">
      <c r="B23" s="35" t="s">
        <v>361</v>
      </c>
      <c r="C23" s="41" t="e">
        <f>+COMPUTOS!#REF!</f>
        <v>#REF!</v>
      </c>
      <c r="D23" s="15"/>
      <c r="E23" s="42" t="e">
        <f t="shared" si="0"/>
        <v>#REF!</v>
      </c>
    </row>
    <row r="24" spans="1:5" ht="15.75" thickBot="1">
      <c r="A24" s="32"/>
      <c r="B24" s="35" t="s">
        <v>362</v>
      </c>
      <c r="C24" s="41" t="e">
        <f>+COMPUTOS!#REF!</f>
        <v>#REF!</v>
      </c>
      <c r="D24" s="15"/>
      <c r="E24" s="42" t="e">
        <f t="shared" si="0"/>
        <v>#REF!</v>
      </c>
    </row>
    <row r="25" spans="1:5" ht="15.75" thickBot="1">
      <c r="B25" s="35" t="s">
        <v>65</v>
      </c>
      <c r="C25" s="41">
        <f>+COMPUTOS!AD107</f>
        <v>0</v>
      </c>
      <c r="D25" s="15"/>
      <c r="E25" s="42">
        <f t="shared" si="0"/>
        <v>0</v>
      </c>
    </row>
    <row r="26" spans="1:5" ht="15.75" thickBot="1">
      <c r="B26" s="36" t="s">
        <v>65</v>
      </c>
      <c r="C26" s="41">
        <f>+COMPUTOS!AE107</f>
        <v>0</v>
      </c>
      <c r="D26" s="15"/>
      <c r="E26" s="42">
        <f t="shared" si="0"/>
        <v>0</v>
      </c>
    </row>
    <row r="27" spans="1:5" ht="15.75" thickBot="1">
      <c r="B27" s="35" t="s">
        <v>368</v>
      </c>
      <c r="C27" s="41">
        <f>+COMPUTOS!AI107</f>
        <v>3</v>
      </c>
      <c r="D27" s="15"/>
      <c r="E27" s="42">
        <f t="shared" si="0"/>
        <v>0</v>
      </c>
    </row>
    <row r="28" spans="1:5" ht="15.75" thickBot="1">
      <c r="B28" s="35" t="s">
        <v>66</v>
      </c>
      <c r="C28" s="41">
        <f>+COMPUTOS!AJ107</f>
        <v>0</v>
      </c>
      <c r="D28" s="15"/>
      <c r="E28" s="42">
        <f t="shared" si="0"/>
        <v>0</v>
      </c>
    </row>
    <row r="29" spans="1:5" ht="15.75" thickBot="1">
      <c r="B29" s="35" t="s">
        <v>67</v>
      </c>
      <c r="C29" s="41">
        <f>+COMPUTOS!AK107</f>
        <v>7</v>
      </c>
      <c r="D29" s="15"/>
      <c r="E29" s="42">
        <f t="shared" si="0"/>
        <v>0</v>
      </c>
    </row>
    <row r="30" spans="1:5" ht="15.75" thickBot="1">
      <c r="B30" s="35" t="s">
        <v>68</v>
      </c>
      <c r="C30" s="41">
        <f>+COMPUTOS!AL107</f>
        <v>0</v>
      </c>
      <c r="D30" s="15"/>
      <c r="E30" s="42">
        <f t="shared" si="0"/>
        <v>0</v>
      </c>
    </row>
    <row r="31" spans="1:5" ht="15.75" thickBot="1">
      <c r="B31" s="35" t="s">
        <v>75</v>
      </c>
      <c r="C31" s="41">
        <f>+COMPUTOS!AM107</f>
        <v>0</v>
      </c>
      <c r="D31" s="15"/>
      <c r="E31" s="42">
        <f>+D31*C31</f>
        <v>0</v>
      </c>
    </row>
    <row r="32" spans="1:5" ht="15.75" thickBot="1">
      <c r="B32" s="35" t="s">
        <v>76</v>
      </c>
      <c r="C32" s="41">
        <f>+COMPUTOS!AO107</f>
        <v>0</v>
      </c>
      <c r="D32" s="15"/>
      <c r="E32" s="42">
        <f t="shared" si="0"/>
        <v>0</v>
      </c>
    </row>
    <row r="33" spans="2:5" ht="15.75" thickBot="1">
      <c r="B33" s="35" t="s">
        <v>369</v>
      </c>
      <c r="C33" s="41">
        <f>+COMPUTOS!AS107</f>
        <v>0</v>
      </c>
      <c r="D33" s="15"/>
      <c r="E33" s="42">
        <f t="shared" si="0"/>
        <v>0</v>
      </c>
    </row>
    <row r="34" spans="2:5" ht="15.75" thickBot="1">
      <c r="B34" s="35" t="s">
        <v>366</v>
      </c>
      <c r="C34" s="41">
        <f>+COMPUTOS!AW107</f>
        <v>0</v>
      </c>
      <c r="D34" s="15"/>
      <c r="E34" s="42">
        <f t="shared" si="0"/>
        <v>0</v>
      </c>
    </row>
    <row r="35" spans="2:5" ht="15.75" thickBot="1">
      <c r="B35" s="35" t="s">
        <v>69</v>
      </c>
      <c r="C35" s="41">
        <f>+COMPUTOS!AX107</f>
        <v>4</v>
      </c>
      <c r="D35" s="15"/>
      <c r="E35" s="42">
        <f t="shared" si="0"/>
        <v>0</v>
      </c>
    </row>
    <row r="36" spans="2:5" ht="15.75" thickBot="1">
      <c r="B36" s="35" t="s">
        <v>70</v>
      </c>
      <c r="C36" s="41">
        <f>+COMPUTOS!AY107</f>
        <v>0</v>
      </c>
      <c r="D36" s="15"/>
      <c r="E36" s="42">
        <f t="shared" si="0"/>
        <v>0</v>
      </c>
    </row>
    <row r="37" spans="2:5" ht="15.75" thickBot="1">
      <c r="B37" s="35" t="s">
        <v>71</v>
      </c>
      <c r="C37" s="41">
        <f>+COMPUTOS!AZ107</f>
        <v>0</v>
      </c>
      <c r="D37" s="15"/>
      <c r="E37" s="42">
        <f t="shared" si="0"/>
        <v>0</v>
      </c>
    </row>
    <row r="38" spans="2:5" ht="15.75" thickBot="1">
      <c r="B38" s="35" t="s">
        <v>72</v>
      </c>
      <c r="C38" s="41">
        <f>+COMPUTOS!BA107</f>
        <v>0</v>
      </c>
      <c r="D38" s="15"/>
      <c r="E38" s="42">
        <f t="shared" si="0"/>
        <v>0</v>
      </c>
    </row>
    <row r="39" spans="2:5" ht="15.75" thickBot="1">
      <c r="B39" s="35" t="s">
        <v>73</v>
      </c>
      <c r="C39" s="41">
        <f>+COMPUTOS!BB107</f>
        <v>0</v>
      </c>
      <c r="D39" s="15"/>
      <c r="E39" s="42">
        <f t="shared" si="0"/>
        <v>0</v>
      </c>
    </row>
    <row r="40" spans="2:5" ht="15.75" thickBot="1">
      <c r="B40" s="37" t="s">
        <v>364</v>
      </c>
      <c r="C40" s="41">
        <f>+COMPUTOS!BG107</f>
        <v>0</v>
      </c>
      <c r="D40" s="15"/>
      <c r="E40" s="42">
        <f t="shared" si="0"/>
        <v>0</v>
      </c>
    </row>
    <row r="41" spans="2:5" ht="15.75" thickBot="1">
      <c r="B41" s="37" t="s">
        <v>118</v>
      </c>
      <c r="C41" s="43">
        <f>+COMPUTOS!BM107</f>
        <v>0</v>
      </c>
      <c r="D41" s="44"/>
      <c r="E41" s="45">
        <f t="shared" si="0"/>
        <v>0</v>
      </c>
    </row>
    <row r="42" spans="2:5" ht="15.75" thickBot="1"/>
    <row r="43" spans="2:5" ht="15.75" thickBot="1">
      <c r="E43" s="46" t="e">
        <f>SUM(E4:E41)</f>
        <v>#REF!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5"/>
  <sheetViews>
    <sheetView tabSelected="1" workbookViewId="0">
      <selection activeCell="A65" sqref="A65:A72"/>
    </sheetView>
  </sheetViews>
  <sheetFormatPr baseColWidth="10" defaultRowHeight="15"/>
  <cols>
    <col min="3" max="3" width="11.42578125" style="53"/>
    <col min="4" max="4" width="17.28515625" style="60" customWidth="1"/>
    <col min="5" max="5" width="15.140625" customWidth="1"/>
    <col min="6" max="6" width="18.7109375" customWidth="1"/>
  </cols>
  <sheetData>
    <row r="1" spans="1:6" ht="30" customHeight="1">
      <c r="A1" s="64" t="s">
        <v>422</v>
      </c>
      <c r="B1" s="78" t="s">
        <v>407</v>
      </c>
      <c r="C1" s="78" t="s">
        <v>370</v>
      </c>
      <c r="D1" s="93" t="s">
        <v>421</v>
      </c>
      <c r="E1" s="64" t="s">
        <v>425</v>
      </c>
      <c r="F1" s="78" t="s">
        <v>424</v>
      </c>
    </row>
    <row r="2" spans="1:6" ht="15.75" thickBot="1">
      <c r="A2" s="66"/>
      <c r="B2" s="80"/>
      <c r="C2" s="80"/>
      <c r="D2" s="94"/>
      <c r="E2" s="66"/>
      <c r="F2" s="80"/>
    </row>
    <row r="3" spans="1:6" ht="15.75" thickBot="1">
      <c r="A3" s="96" t="s">
        <v>417</v>
      </c>
      <c r="B3" s="97"/>
      <c r="C3" s="97"/>
      <c r="D3" s="97"/>
      <c r="E3" s="97"/>
      <c r="F3" s="98"/>
    </row>
    <row r="4" spans="1:6">
      <c r="A4" s="55">
        <v>1</v>
      </c>
      <c r="B4" s="3" t="str">
        <f>COMPUTOS!G2</f>
        <v>E385R</v>
      </c>
      <c r="C4" s="55">
        <v>2</v>
      </c>
      <c r="D4" s="95"/>
      <c r="E4" s="3"/>
      <c r="F4" s="3"/>
    </row>
    <row r="5" spans="1:6">
      <c r="A5" s="54">
        <v>2</v>
      </c>
      <c r="B5" s="1" t="str">
        <f>COMPUTOS!H2</f>
        <v>E270R</v>
      </c>
      <c r="C5" s="54">
        <v>2</v>
      </c>
      <c r="D5" s="92"/>
      <c r="E5" s="1"/>
      <c r="F5" s="1"/>
    </row>
    <row r="6" spans="1:6">
      <c r="A6" s="54">
        <v>3</v>
      </c>
      <c r="B6" s="1" t="str">
        <f>COMPUTOS!I2</f>
        <v>E452R</v>
      </c>
      <c r="C6" s="54">
        <v>1</v>
      </c>
      <c r="D6" s="92"/>
      <c r="E6" s="1"/>
      <c r="F6" s="1"/>
    </row>
    <row r="7" spans="1:6">
      <c r="A7" s="54">
        <v>4</v>
      </c>
      <c r="B7" s="1" t="str">
        <f>COMPUTOS!J2</f>
        <v>EP3180</v>
      </c>
      <c r="C7" s="54">
        <v>8</v>
      </c>
      <c r="D7" s="92"/>
      <c r="E7" s="1"/>
      <c r="F7" s="1"/>
    </row>
    <row r="8" spans="1:6">
      <c r="A8" s="54">
        <v>5</v>
      </c>
      <c r="B8" s="1" t="str">
        <f>COMPUTOS!K2</f>
        <v>EP2130</v>
      </c>
      <c r="C8" s="54">
        <v>5</v>
      </c>
      <c r="D8" s="92"/>
      <c r="E8" s="1"/>
      <c r="F8" s="1"/>
    </row>
    <row r="9" spans="1:6">
      <c r="A9" s="54">
        <v>6</v>
      </c>
      <c r="B9" s="1" t="str">
        <f>COMPUTOS!L2</f>
        <v>EP1110</v>
      </c>
      <c r="C9" s="54">
        <v>3</v>
      </c>
      <c r="D9" s="92"/>
      <c r="E9" s="1"/>
      <c r="F9" s="1"/>
    </row>
    <row r="10" spans="1:6">
      <c r="A10" s="54">
        <v>7</v>
      </c>
      <c r="B10" s="1" t="str">
        <f>COMPUTOS!M2</f>
        <v>E150RI</v>
      </c>
      <c r="C10" s="54">
        <v>9</v>
      </c>
      <c r="D10" s="92"/>
      <c r="E10" s="1"/>
      <c r="F10" s="1"/>
    </row>
    <row r="11" spans="1:6">
      <c r="A11" s="54">
        <v>8</v>
      </c>
      <c r="B11" s="1" t="str">
        <f>COMPUTOS!N2</f>
        <v>E150RD</v>
      </c>
      <c r="C11" s="54">
        <v>9</v>
      </c>
      <c r="D11" s="92"/>
      <c r="E11" s="1"/>
      <c r="F11" s="1"/>
    </row>
    <row r="12" spans="1:6">
      <c r="A12" s="54">
        <v>9</v>
      </c>
      <c r="B12" s="1" t="str">
        <f>COMPUTOS!O2</f>
        <v>E120RI</v>
      </c>
      <c r="C12" s="54">
        <v>3</v>
      </c>
      <c r="D12" s="92"/>
      <c r="E12" s="1"/>
      <c r="F12" s="1"/>
    </row>
    <row r="13" spans="1:6">
      <c r="A13" s="54">
        <v>10</v>
      </c>
      <c r="B13" s="1" t="str">
        <f>COMPUTOS!P2</f>
        <v>E120RD</v>
      </c>
      <c r="C13" s="54">
        <v>3</v>
      </c>
      <c r="D13" s="92"/>
      <c r="E13" s="1"/>
      <c r="F13" s="1"/>
    </row>
    <row r="14" spans="1:6">
      <c r="A14" s="54">
        <v>11</v>
      </c>
      <c r="B14" s="1" t="str">
        <f>COMPUTOS!Q2</f>
        <v>E150LI</v>
      </c>
      <c r="C14" s="54">
        <v>10</v>
      </c>
      <c r="D14" s="92"/>
      <c r="E14" s="1"/>
      <c r="F14" s="1"/>
    </row>
    <row r="15" spans="1:6">
      <c r="A15" s="54">
        <v>12</v>
      </c>
      <c r="B15" s="1" t="str">
        <f>COMPUTOS!R2</f>
        <v>E150LD</v>
      </c>
      <c r="C15" s="54">
        <v>16</v>
      </c>
      <c r="D15" s="92"/>
      <c r="E15" s="1"/>
      <c r="F15" s="1"/>
    </row>
    <row r="16" spans="1:6">
      <c r="A16" s="54">
        <v>13</v>
      </c>
      <c r="B16" s="1" t="str">
        <f>COMPUTOS!S2</f>
        <v>E120LI</v>
      </c>
      <c r="C16" s="54">
        <v>5</v>
      </c>
      <c r="D16" s="92"/>
      <c r="E16" s="1"/>
      <c r="F16" s="1"/>
    </row>
    <row r="17" spans="1:6">
      <c r="A17" s="54">
        <v>14</v>
      </c>
      <c r="B17" s="1" t="str">
        <f>COMPUTOS!T2</f>
        <v>E120LD</v>
      </c>
      <c r="C17" s="54">
        <v>9</v>
      </c>
      <c r="D17" s="92"/>
      <c r="E17" s="1"/>
      <c r="F17" s="1"/>
    </row>
    <row r="18" spans="1:6">
      <c r="A18" s="54">
        <v>15</v>
      </c>
      <c r="B18" s="1" t="str">
        <f>COMPUTOS!U2</f>
        <v>E150PI</v>
      </c>
      <c r="C18" s="54">
        <v>7</v>
      </c>
      <c r="D18" s="92"/>
      <c r="E18" s="1"/>
      <c r="F18" s="1"/>
    </row>
    <row r="19" spans="1:6">
      <c r="A19" s="54">
        <v>16</v>
      </c>
      <c r="B19" s="1" t="str">
        <f>COMPUTOS!V2</f>
        <v>E150PD</v>
      </c>
      <c r="C19" s="54">
        <v>7</v>
      </c>
      <c r="D19" s="92"/>
      <c r="E19" s="1"/>
      <c r="F19" s="1"/>
    </row>
    <row r="20" spans="1:6">
      <c r="A20" s="54">
        <v>17</v>
      </c>
      <c r="B20" s="1" t="str">
        <f>COMPUTOS!W2</f>
        <v>ET3</v>
      </c>
      <c r="C20" s="54">
        <v>3</v>
      </c>
      <c r="D20" s="92"/>
      <c r="E20" s="1"/>
      <c r="F20" s="1"/>
    </row>
    <row r="21" spans="1:6">
      <c r="A21" s="54">
        <v>18</v>
      </c>
      <c r="B21" s="1" t="s">
        <v>409</v>
      </c>
      <c r="C21" s="54">
        <v>1</v>
      </c>
      <c r="D21" s="92"/>
      <c r="E21" s="1"/>
      <c r="F21" s="1"/>
    </row>
    <row r="22" spans="1:6">
      <c r="A22" s="54">
        <v>19</v>
      </c>
      <c r="B22" s="1" t="str">
        <f>COMPUTOS!X2</f>
        <v>MR1000</v>
      </c>
      <c r="C22" s="54">
        <v>1</v>
      </c>
      <c r="D22" s="92"/>
      <c r="E22" s="1"/>
      <c r="F22" s="1"/>
    </row>
    <row r="23" spans="1:6">
      <c r="A23" s="54">
        <v>20</v>
      </c>
      <c r="B23" s="1" t="str">
        <f>+COMPUTOS!Y2</f>
        <v>MR1200</v>
      </c>
      <c r="C23" s="54">
        <v>1</v>
      </c>
      <c r="D23" s="92"/>
      <c r="E23" s="1"/>
      <c r="F23" s="1"/>
    </row>
    <row r="24" spans="1:6">
      <c r="A24" s="54">
        <v>21</v>
      </c>
      <c r="B24" s="1" t="str">
        <f>COMPUTOS!Z2</f>
        <v>MR2000</v>
      </c>
      <c r="C24" s="54">
        <v>6</v>
      </c>
      <c r="D24" s="92"/>
      <c r="E24" s="1"/>
      <c r="F24" s="1"/>
    </row>
    <row r="25" spans="1:6">
      <c r="A25" s="54">
        <v>22</v>
      </c>
      <c r="B25" s="1" t="str">
        <f>COMPUTOS!AA2</f>
        <v>MR2000CS</v>
      </c>
      <c r="C25" s="54">
        <v>2</v>
      </c>
      <c r="D25" s="92"/>
      <c r="E25" s="1"/>
      <c r="F25" s="1"/>
    </row>
    <row r="26" spans="1:6">
      <c r="A26" s="54">
        <v>23</v>
      </c>
      <c r="B26" s="1" t="str">
        <f>COMPUTOS!AB2</f>
        <v>ME3150</v>
      </c>
      <c r="C26" s="54">
        <v>1</v>
      </c>
      <c r="D26" s="92"/>
      <c r="E26" s="1"/>
      <c r="F26" s="1"/>
    </row>
    <row r="27" spans="1:6">
      <c r="A27" s="54">
        <v>24</v>
      </c>
      <c r="B27" s="1" t="str">
        <f>+COMPUTOS!AC2</f>
        <v>ME2000</v>
      </c>
      <c r="C27" s="54">
        <v>1</v>
      </c>
      <c r="D27" s="92"/>
      <c r="E27" s="1"/>
      <c r="F27" s="1"/>
    </row>
    <row r="28" spans="1:6">
      <c r="A28" s="54">
        <v>25</v>
      </c>
      <c r="B28" s="1" t="str">
        <f>COMPUTOS!AD2</f>
        <v>AT1RBYG</v>
      </c>
      <c r="C28" s="54">
        <v>3</v>
      </c>
      <c r="D28" s="92"/>
      <c r="E28" s="1"/>
      <c r="F28" s="1"/>
    </row>
    <row r="29" spans="1:6">
      <c r="A29" s="54">
        <v>26</v>
      </c>
      <c r="B29" s="1" t="str">
        <f>COMPUTOS!AE2</f>
        <v>SG RBYG</v>
      </c>
      <c r="C29" s="54">
        <v>3</v>
      </c>
      <c r="D29" s="92"/>
      <c r="E29" s="1"/>
      <c r="F29" s="1"/>
    </row>
    <row r="30" spans="1:6">
      <c r="A30" s="54">
        <v>27</v>
      </c>
      <c r="B30" s="1" t="str">
        <f>COMPUTOS!AI2</f>
        <v>AT1</v>
      </c>
      <c r="C30" s="54">
        <v>23</v>
      </c>
      <c r="D30" s="92"/>
      <c r="E30" s="1"/>
      <c r="F30" s="1"/>
    </row>
    <row r="31" spans="1:6">
      <c r="A31" s="54">
        <v>28</v>
      </c>
      <c r="B31" s="1" t="str">
        <f>COMPUTOS!AJ2</f>
        <v>AT2</v>
      </c>
      <c r="C31" s="54">
        <v>18</v>
      </c>
      <c r="D31" s="92"/>
      <c r="E31" s="1"/>
      <c r="F31" s="1"/>
    </row>
    <row r="32" spans="1:6">
      <c r="A32" s="54">
        <v>29</v>
      </c>
      <c r="B32" s="1" t="str">
        <f>COMPUTOS!AK2</f>
        <v>AT3</v>
      </c>
      <c r="C32" s="54">
        <v>66</v>
      </c>
      <c r="D32" s="92"/>
      <c r="E32" s="1"/>
      <c r="F32" s="1"/>
    </row>
    <row r="33" spans="1:6">
      <c r="A33" s="54">
        <v>30</v>
      </c>
      <c r="B33" s="1" t="str">
        <f>COMPUTOS!AL2</f>
        <v>AT4</v>
      </c>
      <c r="C33" s="54">
        <v>20</v>
      </c>
      <c r="D33" s="92"/>
      <c r="E33" s="1"/>
      <c r="F33" s="1"/>
    </row>
    <row r="34" spans="1:6">
      <c r="A34" s="54">
        <v>31</v>
      </c>
      <c r="B34" s="1" t="str">
        <f>COMPUTOS!AM2</f>
        <v>CT1</v>
      </c>
      <c r="C34" s="54">
        <v>8</v>
      </c>
      <c r="D34" s="92"/>
      <c r="E34" s="1"/>
      <c r="F34" s="1"/>
    </row>
    <row r="35" spans="1:6">
      <c r="A35" s="54">
        <v>32</v>
      </c>
      <c r="B35" s="1" t="str">
        <f>COMPUTOS!AN2</f>
        <v>CT2</v>
      </c>
      <c r="C35" s="54">
        <v>32</v>
      </c>
      <c r="D35" s="92"/>
      <c r="E35" s="1"/>
      <c r="F35" s="1"/>
    </row>
    <row r="36" spans="1:6">
      <c r="A36" s="54">
        <v>33</v>
      </c>
      <c r="B36" s="1" t="str">
        <f>COMPUTOS!AO2</f>
        <v>CT3</v>
      </c>
      <c r="C36" s="54">
        <v>10</v>
      </c>
      <c r="D36" s="92"/>
      <c r="E36" s="1"/>
      <c r="F36" s="1"/>
    </row>
    <row r="37" spans="1:6">
      <c r="A37" s="54">
        <v>34</v>
      </c>
      <c r="B37" s="1" t="str">
        <f>COMPUTOS!AP2</f>
        <v>CT4</v>
      </c>
      <c r="C37" s="54">
        <v>1</v>
      </c>
      <c r="D37" s="92"/>
      <c r="E37" s="1"/>
      <c r="F37" s="1"/>
    </row>
    <row r="38" spans="1:6">
      <c r="A38" s="54">
        <v>35</v>
      </c>
      <c r="B38" s="1" t="str">
        <f>COMPUTOS!AV2</f>
        <v>BT1</v>
      </c>
      <c r="C38" s="54">
        <v>8</v>
      </c>
      <c r="D38" s="92"/>
      <c r="E38" s="1"/>
      <c r="F38" s="1"/>
    </row>
    <row r="39" spans="1:6">
      <c r="A39" s="54">
        <v>36</v>
      </c>
      <c r="B39" s="1" t="str">
        <f>COMPUTOS!AW2</f>
        <v>BT2</v>
      </c>
      <c r="C39" s="54">
        <v>3</v>
      </c>
      <c r="D39" s="92"/>
      <c r="E39" s="1"/>
      <c r="F39" s="1"/>
    </row>
    <row r="40" spans="1:6">
      <c r="A40" s="54">
        <v>37</v>
      </c>
      <c r="B40" s="1" t="str">
        <f>COMPUTOS!AX2</f>
        <v>CMT1</v>
      </c>
      <c r="C40" s="54">
        <v>67</v>
      </c>
      <c r="D40" s="92"/>
      <c r="E40" s="1"/>
      <c r="F40" s="1"/>
    </row>
    <row r="41" spans="1:6">
      <c r="A41" s="54">
        <v>38</v>
      </c>
      <c r="B41" s="1" t="str">
        <f>COMPUTOS!AY2</f>
        <v>CMT2</v>
      </c>
      <c r="C41" s="54">
        <v>14</v>
      </c>
      <c r="D41" s="92"/>
      <c r="E41" s="1"/>
      <c r="F41" s="1"/>
    </row>
    <row r="42" spans="1:6">
      <c r="A42" s="54">
        <v>39</v>
      </c>
      <c r="B42" s="1" t="s">
        <v>410</v>
      </c>
      <c r="C42" s="54">
        <v>1</v>
      </c>
      <c r="D42" s="92"/>
      <c r="E42" s="1"/>
      <c r="F42" s="1"/>
    </row>
    <row r="43" spans="1:6">
      <c r="A43" s="54">
        <v>40</v>
      </c>
      <c r="B43" s="1" t="str">
        <f>COMPUTOS!AR2</f>
        <v>PLS1</v>
      </c>
      <c r="C43" s="54">
        <v>1</v>
      </c>
      <c r="D43" s="92"/>
      <c r="E43" s="1"/>
      <c r="F43" s="1"/>
    </row>
    <row r="44" spans="1:6">
      <c r="A44" s="54">
        <v>41</v>
      </c>
      <c r="B44" s="11" t="s">
        <v>414</v>
      </c>
      <c r="C44" s="54">
        <v>18</v>
      </c>
      <c r="D44" s="92"/>
      <c r="E44" s="1"/>
      <c r="F44" s="1"/>
    </row>
    <row r="45" spans="1:6">
      <c r="A45" s="54">
        <v>42</v>
      </c>
      <c r="B45" s="11" t="s">
        <v>415</v>
      </c>
      <c r="C45" s="54">
        <v>75</v>
      </c>
      <c r="D45" s="92"/>
      <c r="E45" s="1"/>
      <c r="F45" s="1"/>
    </row>
    <row r="46" spans="1:6">
      <c r="A46" s="54">
        <v>43</v>
      </c>
      <c r="B46" s="1" t="str">
        <f>COMPUTOS!AH2</f>
        <v>MRC1</v>
      </c>
      <c r="C46" s="54">
        <v>2</v>
      </c>
      <c r="D46" s="92"/>
      <c r="E46" s="1"/>
      <c r="F46" s="1"/>
    </row>
    <row r="47" spans="1:6" ht="15.75" thickBot="1">
      <c r="A47" s="102" t="s">
        <v>426</v>
      </c>
      <c r="B47" s="101"/>
      <c r="C47" s="101"/>
      <c r="D47" s="101"/>
      <c r="E47" s="103"/>
      <c r="F47" s="99"/>
    </row>
    <row r="48" spans="1:6" ht="15.75" thickBot="1">
      <c r="A48" s="96" t="s">
        <v>420</v>
      </c>
      <c r="B48" s="97"/>
      <c r="C48" s="97"/>
      <c r="D48" s="97"/>
      <c r="E48" s="97"/>
      <c r="F48" s="98"/>
    </row>
    <row r="49" spans="1:6">
      <c r="A49" s="54">
        <v>44</v>
      </c>
      <c r="B49" s="1" t="str">
        <f>COMPUTOS!AZ2</f>
        <v>SG</v>
      </c>
      <c r="C49" s="54">
        <v>8</v>
      </c>
      <c r="D49" s="92"/>
      <c r="E49" s="1"/>
      <c r="F49" s="1"/>
    </row>
    <row r="50" spans="1:6">
      <c r="A50" s="54">
        <v>45</v>
      </c>
      <c r="B50" s="1" t="str">
        <f>COMPUTOS!BA2</f>
        <v>SP</v>
      </c>
      <c r="C50" s="54">
        <v>35</v>
      </c>
      <c r="D50" s="92"/>
      <c r="E50" s="1"/>
      <c r="F50" s="1"/>
    </row>
    <row r="51" spans="1:6">
      <c r="A51" s="54">
        <v>46</v>
      </c>
      <c r="B51" s="1" t="str">
        <f>COMPUTOS!BB2</f>
        <v>ST1</v>
      </c>
      <c r="C51" s="54">
        <v>16</v>
      </c>
      <c r="D51" s="92"/>
      <c r="E51" s="1"/>
      <c r="F51" s="1"/>
    </row>
    <row r="52" spans="1:6">
      <c r="A52" s="54">
        <v>47</v>
      </c>
      <c r="B52" s="1" t="str">
        <f>COMPUTOS!BC2</f>
        <v>SVT1</v>
      </c>
      <c r="C52" s="54">
        <v>28</v>
      </c>
      <c r="D52" s="92"/>
      <c r="E52" s="1"/>
      <c r="F52" s="1"/>
    </row>
    <row r="53" spans="1:6">
      <c r="A53" s="54">
        <v>48</v>
      </c>
      <c r="B53" s="1" t="str">
        <f>COMPUTOS!BD2</f>
        <v>ST2</v>
      </c>
      <c r="C53" s="54">
        <v>91</v>
      </c>
      <c r="D53" s="92"/>
      <c r="E53" s="1"/>
      <c r="F53" s="1"/>
    </row>
    <row r="54" spans="1:6">
      <c r="A54" s="54">
        <v>49</v>
      </c>
      <c r="B54" s="1" t="str">
        <f>COMPUTOS!BE2</f>
        <v>SVT2</v>
      </c>
      <c r="C54" s="54">
        <v>86</v>
      </c>
      <c r="D54" s="92"/>
      <c r="E54" s="1"/>
      <c r="F54" s="1"/>
    </row>
    <row r="55" spans="1:6">
      <c r="A55" s="54">
        <v>50</v>
      </c>
      <c r="B55" s="1" t="str">
        <f>COMPUTOS!BF2</f>
        <v>SR</v>
      </c>
      <c r="C55" s="54">
        <v>18</v>
      </c>
      <c r="D55" s="92"/>
      <c r="E55" s="1"/>
      <c r="F55" s="1"/>
    </row>
    <row r="56" spans="1:6">
      <c r="A56" s="54">
        <v>51</v>
      </c>
      <c r="B56" s="1" t="str">
        <f>COMPUTOS!BG2</f>
        <v>SC</v>
      </c>
      <c r="C56" s="54">
        <v>3</v>
      </c>
      <c r="D56" s="92"/>
      <c r="E56" s="1"/>
      <c r="F56" s="1"/>
    </row>
    <row r="57" spans="1:6">
      <c r="A57" s="54">
        <v>52</v>
      </c>
      <c r="B57" s="1" t="str">
        <f>COMPUTOS!AF2</f>
        <v>SL1</v>
      </c>
      <c r="C57" s="54">
        <v>2</v>
      </c>
      <c r="D57" s="92"/>
      <c r="E57" s="1"/>
      <c r="F57" s="1"/>
    </row>
    <row r="58" spans="1:6">
      <c r="A58" s="54">
        <v>53</v>
      </c>
      <c r="B58" s="1" t="str">
        <f>COMPUTOS!AG2</f>
        <v>SL2</v>
      </c>
      <c r="C58" s="54">
        <v>2</v>
      </c>
      <c r="D58" s="92"/>
      <c r="E58" s="1"/>
      <c r="F58" s="1"/>
    </row>
    <row r="59" spans="1:6">
      <c r="A59" s="54">
        <v>54</v>
      </c>
      <c r="B59" s="1" t="str">
        <f>COMPUTOS!BH2</f>
        <v>T1</v>
      </c>
      <c r="C59" s="54">
        <v>24</v>
      </c>
      <c r="D59" s="92"/>
      <c r="E59" s="1"/>
      <c r="F59" s="1"/>
    </row>
    <row r="60" spans="1:6">
      <c r="A60" s="54">
        <v>55</v>
      </c>
      <c r="B60" s="1" t="str">
        <f>+COMPUTOS!BI2</f>
        <v>T2</v>
      </c>
      <c r="C60" s="54">
        <v>44</v>
      </c>
      <c r="D60" s="92"/>
      <c r="E60" s="1"/>
      <c r="F60" s="1"/>
    </row>
    <row r="61" spans="1:6">
      <c r="A61" s="54">
        <v>56</v>
      </c>
      <c r="B61" s="1" t="str">
        <f>+COMPUTOS!BJ2</f>
        <v>TL2CM</v>
      </c>
      <c r="C61" s="54">
        <v>3</v>
      </c>
      <c r="D61" s="92"/>
      <c r="E61" s="1"/>
      <c r="F61" s="1"/>
    </row>
    <row r="62" spans="1:6">
      <c r="A62" s="54">
        <v>57</v>
      </c>
      <c r="B62" s="1" t="str">
        <f>COMPUTOS!AQ2</f>
        <v>SFC1</v>
      </c>
      <c r="C62" s="54">
        <v>1</v>
      </c>
      <c r="D62" s="92"/>
      <c r="E62" s="1"/>
      <c r="F62" s="1"/>
    </row>
    <row r="63" spans="1:6" ht="15.75" thickBot="1">
      <c r="A63" s="100" t="s">
        <v>426</v>
      </c>
      <c r="B63" s="100"/>
      <c r="C63" s="100"/>
      <c r="D63" s="100"/>
      <c r="E63" s="100"/>
      <c r="F63" s="99"/>
    </row>
    <row r="64" spans="1:6" ht="15.75" thickBot="1">
      <c r="A64" s="96" t="s">
        <v>419</v>
      </c>
      <c r="B64" s="97"/>
      <c r="C64" s="97"/>
      <c r="D64" s="97"/>
      <c r="E64" s="97"/>
      <c r="F64" s="98"/>
    </row>
    <row r="65" spans="1:6">
      <c r="A65" s="54">
        <v>58</v>
      </c>
      <c r="B65" s="1" t="s">
        <v>418</v>
      </c>
      <c r="C65" s="54">
        <v>12</v>
      </c>
      <c r="D65" s="92"/>
      <c r="E65" s="1"/>
      <c r="F65" s="1"/>
    </row>
    <row r="66" spans="1:6">
      <c r="A66" s="54">
        <v>59</v>
      </c>
      <c r="B66" s="1" t="str">
        <f>COMPUTOS!AT2</f>
        <v>EMT 1</v>
      </c>
      <c r="C66" s="54">
        <v>11</v>
      </c>
      <c r="D66" s="92"/>
      <c r="E66" s="1"/>
      <c r="F66" s="1"/>
    </row>
    <row r="67" spans="1:6">
      <c r="A67" s="54">
        <v>60</v>
      </c>
      <c r="B67" s="1" t="str">
        <f>COMPUTOS!AU2</f>
        <v>EMR1</v>
      </c>
      <c r="C67" s="54">
        <v>1</v>
      </c>
      <c r="D67" s="92"/>
      <c r="E67" s="1"/>
      <c r="F67" s="1"/>
    </row>
    <row r="68" spans="1:6">
      <c r="A68" s="54">
        <v>61</v>
      </c>
      <c r="B68" s="1" t="str">
        <f>COMPUTOS!AS2</f>
        <v>CAM1</v>
      </c>
      <c r="C68" s="54">
        <v>2</v>
      </c>
      <c r="D68" s="92"/>
      <c r="E68" s="1"/>
      <c r="F68" s="1"/>
    </row>
    <row r="69" spans="1:6">
      <c r="A69" s="54">
        <v>62</v>
      </c>
      <c r="B69" s="1" t="s">
        <v>411</v>
      </c>
      <c r="C69" s="54">
        <v>1</v>
      </c>
      <c r="D69" s="92"/>
      <c r="E69" s="1"/>
      <c r="F69" s="1"/>
    </row>
    <row r="70" spans="1:6">
      <c r="A70" s="54">
        <v>63</v>
      </c>
      <c r="B70" s="1" t="s">
        <v>412</v>
      </c>
      <c r="C70" s="54">
        <v>43</v>
      </c>
      <c r="D70" s="92"/>
      <c r="E70" s="1"/>
      <c r="F70" s="1"/>
    </row>
    <row r="71" spans="1:6">
      <c r="A71" s="54">
        <v>64</v>
      </c>
      <c r="B71" s="11" t="s">
        <v>413</v>
      </c>
      <c r="C71" s="54">
        <v>91</v>
      </c>
      <c r="D71" s="92"/>
      <c r="E71" s="1"/>
      <c r="F71" s="1"/>
    </row>
    <row r="72" spans="1:6">
      <c r="A72" s="54">
        <v>65</v>
      </c>
      <c r="B72" s="11" t="s">
        <v>416</v>
      </c>
      <c r="C72" s="54">
        <v>16</v>
      </c>
      <c r="D72" s="92"/>
      <c r="E72" s="1"/>
      <c r="F72" s="1"/>
    </row>
    <row r="73" spans="1:6" ht="15.75" thickBot="1">
      <c r="A73" s="104" t="s">
        <v>427</v>
      </c>
      <c r="B73" s="100"/>
      <c r="C73" s="100"/>
      <c r="D73" s="100"/>
      <c r="E73" s="105"/>
      <c r="F73" s="99"/>
    </row>
    <row r="74" spans="1:6" ht="15.75" thickBot="1">
      <c r="A74" s="106" t="s">
        <v>423</v>
      </c>
      <c r="B74" s="107"/>
      <c r="C74" s="107"/>
      <c r="D74" s="107"/>
      <c r="E74" s="108"/>
      <c r="F74" s="46"/>
    </row>
    <row r="95" spans="2:2">
      <c r="B95" s="59"/>
    </row>
  </sheetData>
  <mergeCells count="13">
    <mergeCell ref="A74:E74"/>
    <mergeCell ref="A63:E63"/>
    <mergeCell ref="A47:E47"/>
    <mergeCell ref="A1:A2"/>
    <mergeCell ref="A3:F3"/>
    <mergeCell ref="A48:F48"/>
    <mergeCell ref="A64:F64"/>
    <mergeCell ref="A73:E73"/>
    <mergeCell ref="B1:B2"/>
    <mergeCell ref="C1:C2"/>
    <mergeCell ref="D1:D2"/>
    <mergeCell ref="E1:E2"/>
    <mergeCell ref="F1:F2"/>
  </mergeCells>
  <pageMargins left="2.44" right="0.23622047244094491" top="0.43307086614173229" bottom="0.51181102362204722" header="0.31496062992125984" footer="0.31496062992125984"/>
  <pageSetup paperSize="8" scale="7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COMPUTOS</vt:lpstr>
      <vt:lpstr>Hoja2</vt:lpstr>
      <vt:lpstr>PRECIOS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P. Rozas</dc:creator>
  <cp:lastModifiedBy>Emilio Barros</cp:lastModifiedBy>
  <cp:lastPrinted>2021-09-20T16:02:08Z</cp:lastPrinted>
  <dcterms:created xsi:type="dcterms:W3CDTF">2021-02-09T19:42:53Z</dcterms:created>
  <dcterms:modified xsi:type="dcterms:W3CDTF">2021-09-20T16:03:02Z</dcterms:modified>
</cp:coreProperties>
</file>